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utthana.Kasemsuboon\Desktop\DO support work\"/>
    </mc:Choice>
  </mc:AlternateContent>
  <xr:revisionPtr revIDLastSave="0" documentId="10_ncr:100000_{E39A8004-7171-4C2A-B2C4-AE3589DCD749}" xr6:coauthVersionLast="31" xr6:coauthVersionMax="31" xr10:uidLastSave="{00000000-0000-0000-0000-000000000000}"/>
  <bookViews>
    <workbookView xWindow="0" yWindow="0" windowWidth="25200" windowHeight="11460" activeTab="5" xr2:uid="{00000000-000D-0000-FFFF-FFFF00000000}"/>
  </bookViews>
  <sheets>
    <sheet name="All-site" sheetId="1" r:id="rId1"/>
    <sheet name="CVPOS" sheetId="7" r:id="rId2"/>
    <sheet name="Sheet1" sheetId="8" r:id="rId3"/>
    <sheet name="noCVpos" sheetId="6" r:id="rId4"/>
    <sheet name="Sheet2" sheetId="2" r:id="rId5"/>
    <sheet name="TM detail" sheetId="4" r:id="rId6"/>
  </sheets>
  <externalReferences>
    <externalReference r:id="rId7"/>
    <externalReference r:id="rId8"/>
    <externalReference r:id="rId9"/>
  </externalReferences>
  <definedNames>
    <definedName name="_xlnm._FilterDatabase" localSheetId="0" hidden="1">'All-site'!$A$1:$K$214</definedName>
    <definedName name="_xlnm._FilterDatabase" localSheetId="3" hidden="1">noCVpos!$A$1:$G$75</definedName>
    <definedName name="_xlnm._FilterDatabase" localSheetId="4" hidden="1">Sheet2!$A$3:$B$122</definedName>
  </definedNames>
  <calcPr calcId="179017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8" i="8" l="1"/>
  <c r="I43" i="8" s="1"/>
  <c r="K28" i="8"/>
  <c r="I29" i="8"/>
  <c r="K29" i="8"/>
  <c r="I30" i="8"/>
  <c r="K30" i="8"/>
  <c r="I31" i="8"/>
  <c r="I32" i="8"/>
  <c r="I33" i="8"/>
  <c r="K33" i="8"/>
  <c r="I34" i="8"/>
  <c r="K34" i="8"/>
  <c r="I35" i="8"/>
  <c r="K35" i="8"/>
  <c r="I36" i="8"/>
  <c r="I37" i="8"/>
  <c r="K37" i="8"/>
  <c r="I38" i="8"/>
  <c r="K38" i="8"/>
  <c r="I39" i="8"/>
  <c r="K39" i="8"/>
  <c r="I40" i="8"/>
  <c r="I41" i="8"/>
  <c r="K41" i="8"/>
  <c r="J49" i="1" l="1"/>
  <c r="J48" i="1"/>
  <c r="J46" i="1"/>
  <c r="J43" i="1"/>
  <c r="J42" i="1"/>
  <c r="J41" i="1"/>
  <c r="J66" i="1"/>
  <c r="J63" i="1"/>
  <c r="J62" i="1"/>
  <c r="J59" i="1"/>
  <c r="J58" i="1"/>
  <c r="J57" i="1"/>
  <c r="J56" i="1"/>
  <c r="J54" i="1"/>
  <c r="J16" i="1" l="1"/>
  <c r="J13" i="1"/>
  <c r="J12" i="1"/>
  <c r="J11" i="1"/>
  <c r="J38" i="1"/>
  <c r="J37" i="1"/>
  <c r="J36" i="1"/>
  <c r="J35" i="1"/>
  <c r="J34" i="1"/>
  <c r="J33" i="1"/>
  <c r="J31" i="1"/>
  <c r="J30" i="1"/>
  <c r="J29" i="1"/>
  <c r="J28" i="1"/>
  <c r="J27" i="1"/>
  <c r="J26" i="1"/>
  <c r="J24" i="1"/>
  <c r="J23" i="1"/>
  <c r="J21" i="1"/>
  <c r="J20" i="1"/>
  <c r="K53" i="1" l="1"/>
  <c r="K136" i="1"/>
  <c r="K164" i="1"/>
  <c r="K88" i="1"/>
  <c r="K52" i="1"/>
  <c r="K70" i="1"/>
  <c r="K188" i="1"/>
  <c r="K69" i="1"/>
  <c r="K87" i="1"/>
  <c r="K130" i="1"/>
  <c r="K86" i="1"/>
  <c r="K9" i="1"/>
  <c r="K199" i="1"/>
  <c r="K129" i="1"/>
  <c r="K163" i="1"/>
  <c r="K162" i="1"/>
  <c r="K198" i="1"/>
  <c r="K214" i="1"/>
  <c r="K40" i="1"/>
  <c r="K135" i="1"/>
  <c r="K197" i="1"/>
  <c r="K85" i="1"/>
  <c r="K128" i="1"/>
  <c r="K19" i="1"/>
  <c r="K18" i="1"/>
  <c r="K127" i="1"/>
  <c r="K103" i="1"/>
  <c r="K2" i="1"/>
  <c r="K4" i="1"/>
  <c r="K3" i="1"/>
  <c r="K8" i="1"/>
  <c r="K7" i="1"/>
  <c r="K6" i="1"/>
  <c r="K5" i="1"/>
  <c r="K17" i="1"/>
  <c r="K16" i="1"/>
  <c r="K15" i="1"/>
  <c r="K14" i="1"/>
  <c r="K13" i="1"/>
  <c r="K12" i="1"/>
  <c r="K11" i="1"/>
  <c r="K1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51" i="1"/>
  <c r="K50" i="1"/>
  <c r="K49" i="1"/>
  <c r="K48" i="1"/>
  <c r="K47" i="1"/>
  <c r="K46" i="1"/>
  <c r="K45" i="1"/>
  <c r="K44" i="1"/>
  <c r="K43" i="1"/>
  <c r="K42" i="1"/>
  <c r="K41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126" i="1"/>
  <c r="K102" i="1"/>
  <c r="K101" i="1"/>
  <c r="K100" i="1"/>
  <c r="K99" i="1"/>
  <c r="K98" i="1"/>
  <c r="K97" i="1"/>
  <c r="K96" i="1"/>
  <c r="K95" i="1"/>
  <c r="K125" i="1"/>
  <c r="K94" i="1"/>
  <c r="K93" i="1"/>
  <c r="K92" i="1"/>
  <c r="K91" i="1"/>
  <c r="K90" i="1"/>
  <c r="K124" i="1"/>
  <c r="K89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213" i="1"/>
  <c r="K109" i="1"/>
  <c r="K108" i="1"/>
  <c r="K107" i="1"/>
  <c r="K106" i="1"/>
  <c r="K105" i="1"/>
  <c r="K104" i="1"/>
  <c r="K134" i="1"/>
  <c r="K133" i="1"/>
  <c r="K132" i="1"/>
  <c r="K131" i="1"/>
  <c r="K147" i="1"/>
  <c r="K146" i="1"/>
  <c r="K145" i="1"/>
  <c r="K144" i="1"/>
  <c r="K143" i="1"/>
  <c r="K142" i="1"/>
  <c r="K141" i="1"/>
  <c r="K140" i="1"/>
  <c r="K139" i="1"/>
  <c r="K138" i="1"/>
  <c r="K137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96" i="1"/>
  <c r="K195" i="1"/>
  <c r="K194" i="1"/>
  <c r="K193" i="1"/>
  <c r="K192" i="1"/>
  <c r="K191" i="1"/>
  <c r="K190" i="1"/>
  <c r="K189" i="1"/>
  <c r="K212" i="1"/>
  <c r="K211" i="1"/>
  <c r="K210" i="1"/>
  <c r="K209" i="1"/>
  <c r="K208" i="1"/>
  <c r="K207" i="1"/>
  <c r="K206" i="1"/>
  <c r="K205" i="1"/>
  <c r="K204" i="1"/>
  <c r="K203" i="1"/>
  <c r="K202" i="1"/>
  <c r="K201" i="1"/>
  <c r="K200" i="1"/>
  <c r="B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Hoonnok, Poonsak P SHLTHAI-DRA/56A</author>
  </authors>
  <commentList>
    <comment ref="E102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Hoonnok, Poonsak P SHLTHAI-DRA/56A:</t>
        </r>
        <r>
          <rPr>
            <sz val="9"/>
            <color indexed="81"/>
            <rFont val="Tahoma"/>
            <family val="2"/>
          </rPr>
          <t xml:space="preserve">
Move Area from T32 to T33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Hoonnok, Poonsak P SHLTHAI-DRA/56A</author>
  </authors>
  <commentList>
    <comment ref="E59" authorId="0" shapeId="0" xr:uid="{1602493E-584E-4E98-AAB5-3A8B310B40C0}">
      <text>
        <r>
          <rPr>
            <b/>
            <sz val="9"/>
            <color indexed="81"/>
            <rFont val="Tahoma"/>
            <family val="2"/>
          </rPr>
          <t>Hoonnok, Poonsak P SHLTHAI-DRA/56A:</t>
        </r>
        <r>
          <rPr>
            <sz val="9"/>
            <color indexed="81"/>
            <rFont val="Tahoma"/>
            <family val="2"/>
          </rPr>
          <t xml:space="preserve">
Move Area from T32 to T33</t>
        </r>
      </text>
    </comment>
  </commentList>
</comments>
</file>

<file path=xl/sharedStrings.xml><?xml version="1.0" encoding="utf-8"?>
<sst xmlns="http://schemas.openxmlformats.org/spreadsheetml/2006/main" count="1827" uniqueCount="511">
  <si>
    <t>Irop.</t>
  </si>
  <si>
    <t>Ship to</t>
  </si>
  <si>
    <t>DM</t>
  </si>
  <si>
    <t>TM</t>
  </si>
  <si>
    <t>Name</t>
  </si>
  <si>
    <t>Thai Name</t>
  </si>
  <si>
    <t>T45</t>
  </si>
  <si>
    <t xml:space="preserve">SUPHOL BORIKARN LTD. PART. </t>
  </si>
  <si>
    <t>หจก.  สุพลบริการ</t>
  </si>
  <si>
    <t xml:space="preserve">PHAYOONG BORIKARN LTD. PART. </t>
  </si>
  <si>
    <t>หจก.  พยุงบริการ</t>
  </si>
  <si>
    <t xml:space="preserve">KANOK RUNGRUANG BORIKARN LTD.PART </t>
  </si>
  <si>
    <t>หจก.  กนกรุ่งเรืองบริการ</t>
  </si>
  <si>
    <t xml:space="preserve">SOMSAK KLAENG SERVICE LTD. PART </t>
  </si>
  <si>
    <t>หจก.  สมศักดิ์แกลงเซอร์วิส</t>
  </si>
  <si>
    <t xml:space="preserve">SUWAT BYPASS SERVICE LTD. PART </t>
  </si>
  <si>
    <t>หจก.  สุวัฒน์บายพาสเซอร์วิส</t>
  </si>
  <si>
    <t xml:space="preserve">SHELL SAKCHAI LTD.PART </t>
  </si>
  <si>
    <t>หจก.  เชลล์ศักดิ์ชัย</t>
  </si>
  <si>
    <t>R.F. SERVICES CO., LTD.</t>
  </si>
  <si>
    <t>บจก. อาร์.เอฟ. เซอร์วิส</t>
  </si>
  <si>
    <t>WIWAT PHANICH BORIKARN 1995 LTD.,PART.</t>
  </si>
  <si>
    <t xml:space="preserve">หจก. วิวัฒน์พาณิชย์บริการ </t>
  </si>
  <si>
    <t>LIVE THE MOMENT CO., LTD.</t>
  </si>
  <si>
    <t>บจก.ไลฟ์ เดอะโมเมนท์</t>
  </si>
  <si>
    <t>EAMLA-OR PETROLEUM CO.,LTD.</t>
  </si>
  <si>
    <t>บจก. เอี่ยมละออ ปิโตรเลี่ยม</t>
  </si>
  <si>
    <t>KITIRAT OIL CO.,LTD.</t>
  </si>
  <si>
    <t xml:space="preserve">บจก.กิติรัตน์ออยล์ </t>
  </si>
  <si>
    <t>RPA PETROLEUM CO.,LTD</t>
  </si>
  <si>
    <t>บจก. อาร์ พี เอ ปิโตรเลียม</t>
  </si>
  <si>
    <t>T44</t>
  </si>
  <si>
    <t xml:space="preserve">CHOLBURI NERNTENG LTD. PART. </t>
  </si>
  <si>
    <t>หจก.  ชลบุรีเนินเต็ง</t>
  </si>
  <si>
    <t xml:space="preserve">KORBCHAI-PATTAYA LTD. PART. </t>
  </si>
  <si>
    <t xml:space="preserve">หจก.  กอบชัยพัทยา </t>
  </si>
  <si>
    <t xml:space="preserve">OWE CHAROEN SRIRACHA LTD PART </t>
  </si>
  <si>
    <t>หจก.  โอ้วเจริญ ศรีราชา</t>
  </si>
  <si>
    <t xml:space="preserve">ANANKITRUNGRUEANG LTD.PART </t>
  </si>
  <si>
    <t>หจก.  อนันต์กิจรุ่งเรือง</t>
  </si>
  <si>
    <t>CHANTANAPORN LTD. PART.</t>
  </si>
  <si>
    <t>หจก. จันทนาพร</t>
  </si>
  <si>
    <t>SIRIWATTANAKORN LTD.,PART</t>
  </si>
  <si>
    <t>หจก. ศิริวัฒนกรณ์</t>
  </si>
  <si>
    <t>ARYUTH PETROLEUM CO.,LTD.</t>
  </si>
  <si>
    <t>บจก. อายุธ ปิโตรเลียม</t>
  </si>
  <si>
    <t>T43</t>
  </si>
  <si>
    <t xml:space="preserve">SUMRANJIT BORIKARN AMNARDCHARO LTD.PART </t>
  </si>
  <si>
    <t>หจก.  สำราญจิต บริการ อำนาจเจริญ</t>
  </si>
  <si>
    <t xml:space="preserve">SIRIPOONCHAI LTD. PART. </t>
  </si>
  <si>
    <t>หจก.  ศิริพูนชัย</t>
  </si>
  <si>
    <t xml:space="preserve">MUANG THAI CHAROENKIT CO. LTD. </t>
  </si>
  <si>
    <t xml:space="preserve">บจก.  เมืองไทยเจริญกิจ </t>
  </si>
  <si>
    <t xml:space="preserve">NANGRONG BURIRAM THAI CHAROENK CO LTD. </t>
  </si>
  <si>
    <t xml:space="preserve">บจก.  นางรองบุรีรัมย์ ไทยเจริญกิจ </t>
  </si>
  <si>
    <t xml:space="preserve">BURIRAM THAI CHAROENKIT OIL CO LTD </t>
  </si>
  <si>
    <t xml:space="preserve">บจก.  บุรีรัมย์ ไทยเจริญกิจ ออยล์ </t>
  </si>
  <si>
    <t xml:space="preserve">NATTHAWAT PETROLIUM LTD. PART. </t>
  </si>
  <si>
    <t>หจก.  ณัฐวัฒน์ปิโตรเลียม</t>
  </si>
  <si>
    <t xml:space="preserve">RUKCHAI BORRIKARN SANGKHA LTD.PART </t>
  </si>
  <si>
    <t>หจก.  รักชัยบริการสังขะ</t>
  </si>
  <si>
    <t xml:space="preserve">THAEWIN THAWEESUP LTD. PART. </t>
  </si>
  <si>
    <t>หจก.  เทวินทร์ทวีทรัพย์</t>
  </si>
  <si>
    <t xml:space="preserve">PITKAMOL BORIKARN LTD. PART. </t>
  </si>
  <si>
    <t>หจก.  พิทกมลบริการ</t>
  </si>
  <si>
    <t>SAHA BORIKARN UBOL GROUP CO.LTD.</t>
  </si>
  <si>
    <t>บจก.  สหบริการอุบลกรุ๊ป</t>
  </si>
  <si>
    <t xml:space="preserve">LAMPLAIMAS SIRI PHANICH LTD.PART </t>
  </si>
  <si>
    <t>หจก.  ลำปลายมาศศิริพาณิชย์</t>
  </si>
  <si>
    <t xml:space="preserve">PHET SRICHAROEN PETROLEUM CO.LTD. </t>
  </si>
  <si>
    <t xml:space="preserve">บจก.  เพชรศรีเจริญปิโตรเลียม </t>
  </si>
  <si>
    <t>THANAPHOOM PETROLEUM LTD. PART.</t>
  </si>
  <si>
    <t>หจก. ธนภูมิปิโตรเลียม</t>
  </si>
  <si>
    <t>BUNUAICHAI LTD. PART.</t>
  </si>
  <si>
    <t>หจก. บุญอวยชัย</t>
  </si>
  <si>
    <t>CHAROENSUK PETROLEUM LTD. PART.</t>
  </si>
  <si>
    <t>หจก. เจริญสุขปีโตรเลียม</t>
  </si>
  <si>
    <t>HUATALAE SERVICE CO.,LTD</t>
  </si>
  <si>
    <t>บจก. หัวทะเลเซอร์วิส</t>
  </si>
  <si>
    <t xml:space="preserve">ORAPHIM OIL LTD. PART. </t>
  </si>
  <si>
    <t>หจก.  อรพิมพ์ออยล์</t>
  </si>
  <si>
    <t xml:space="preserve">TAWEE CHAI NONTHAI LTD. PART. </t>
  </si>
  <si>
    <t>หจก.  ทวีชัยโนนไทย</t>
  </si>
  <si>
    <t>ARTTAMAPU FUEL LTD. PART.</t>
  </si>
  <si>
    <t>หจก. อาตมภู ฟูเอล</t>
  </si>
  <si>
    <t>TJ PETROL PARK CO.,LTD.</t>
  </si>
  <si>
    <t>บจก.ทีเจ ปิโตร พาร์ค</t>
  </si>
  <si>
    <t>THACHAKOD ASSOCIATE CO.,LTD</t>
  </si>
  <si>
    <t>บจก. ธชกช แอสโซซิเอท</t>
  </si>
  <si>
    <t>SIRIPRAPAPHAT LTD.,PART.</t>
  </si>
  <si>
    <t>หจก. สิริประภาภัทร</t>
  </si>
  <si>
    <t>P2 OIL LTD.,PART</t>
  </si>
  <si>
    <t>หจก. พีทูออยล์</t>
  </si>
  <si>
    <t>T42</t>
  </si>
  <si>
    <t xml:space="preserve">SAKUNTHONG CAR CARE CO. LTD. </t>
  </si>
  <si>
    <t xml:space="preserve">บจก.  สกุนต์ทองคาร์แคร์ </t>
  </si>
  <si>
    <t xml:space="preserve">SUB PHAIBOON CAR CARE CO. LTD. </t>
  </si>
  <si>
    <t xml:space="preserve">บจก.  ทรัพย์ไพบูลย์คาร์แคร์ </t>
  </si>
  <si>
    <t xml:space="preserve">SIKIEW EKACHAI BORIKARN LTD.PART </t>
  </si>
  <si>
    <t>หจก.  สีคิ้วเอกชัยบริการ</t>
  </si>
  <si>
    <t xml:space="preserve">CHAI SAWASDI PAKCHONG LTD. PART </t>
  </si>
  <si>
    <t>หจก.  ชัยสวัสดิ์ปากช่อง</t>
  </si>
  <si>
    <t xml:space="preserve">ARAN OIL LTD. PART. </t>
  </si>
  <si>
    <t>หจก.  อรัญออยล์</t>
  </si>
  <si>
    <t xml:space="preserve">SAHAKIT THARUE BORIKARN LTD.PART </t>
  </si>
  <si>
    <t>หจก.  สหกิจท่าเรือบริการ</t>
  </si>
  <si>
    <t xml:space="preserve">BANCHA SRIMAHAPHO 1989 LTD PART </t>
  </si>
  <si>
    <t>หจก.  บัญชาศรีมหาโพธิ 1989</t>
  </si>
  <si>
    <t xml:space="preserve">JIRASAK SERVICE LTD. PART. </t>
  </si>
  <si>
    <t>หจก.  จิรศักดิ์เซอร์วิส</t>
  </si>
  <si>
    <t xml:space="preserve">KITTIPATCHANEEPUN LTD. PART. </t>
  </si>
  <si>
    <t>หจก.  กิตติพัชนีภัณฑ์</t>
  </si>
  <si>
    <t xml:space="preserve">VASANA BAANSRANG BORRIKARN LTD.PART </t>
  </si>
  <si>
    <t>หจก.  วาสนาบ้านสร้างบริการ</t>
  </si>
  <si>
    <t xml:space="preserve">TOR. JIRAPONG PETROLEUM LTD. PART </t>
  </si>
  <si>
    <t>หจก.  ท. จิรพงษ์ ปิโตรเลี่ยม</t>
  </si>
  <si>
    <t xml:space="preserve">SUPPOONPHOL LTD. PART. </t>
  </si>
  <si>
    <t>หจก.  ทรัพย์พูนผล</t>
  </si>
  <si>
    <t>RONAKRIT PETROLEUM CO., LTD.</t>
  </si>
  <si>
    <t>บจก. รณกฤต ปิโตรเลียม</t>
  </si>
  <si>
    <t>THANADUL  PETROLEUM CO.,LTD.</t>
  </si>
  <si>
    <t>บจก.ธนาดุลปิโตรเลียม</t>
  </si>
  <si>
    <t>T41</t>
  </si>
  <si>
    <t xml:space="preserve">CHAINAT SAENSUK SERVICE LTD.PART </t>
  </si>
  <si>
    <t>หจก.  ชัยนาทแสนสุขเซอร์วิส</t>
  </si>
  <si>
    <t xml:space="preserve">TOR 1191 PATTANA CO. LTD. </t>
  </si>
  <si>
    <t xml:space="preserve">บจก.  ธ.1191 พัฒนา </t>
  </si>
  <si>
    <t xml:space="preserve">WAEWTHONG PHATTANA PHANICH LTD.PART </t>
  </si>
  <si>
    <t>หจก. แววทองพัฒนะพาณิชย์</t>
  </si>
  <si>
    <t xml:space="preserve">KANKARUNG LTD. PART. </t>
  </si>
  <si>
    <t>หจก.  กาญจน์การุ้ง</t>
  </si>
  <si>
    <t xml:space="preserve">THAISERE BORIKARN LTD. PART. </t>
  </si>
  <si>
    <t>หจก. ไทยเสรีบริการ</t>
  </si>
  <si>
    <t>KW OIL CO LTD</t>
  </si>
  <si>
    <t>บจก. เค ดับบลิว ออยล์</t>
  </si>
  <si>
    <t xml:space="preserve">INBURI BORIKARN R.O.P. </t>
  </si>
  <si>
    <t>หสน.  อินทร์บุรีบริการ</t>
  </si>
  <si>
    <t xml:space="preserve">SUBLIMTHONG CO. LTD. </t>
  </si>
  <si>
    <t xml:space="preserve">บจก.  ทรัพย์ลิ่มทอง </t>
  </si>
  <si>
    <t xml:space="preserve">SAITHONG BORIKARN LTD. PART. </t>
  </si>
  <si>
    <t>หจก.  ไทรทองบริการ</t>
  </si>
  <si>
    <t xml:space="preserve">CHAISAENG PETROLEUM CO LTD </t>
  </si>
  <si>
    <t xml:space="preserve">บจก.  ไชยแสง ปิโตรเลียม </t>
  </si>
  <si>
    <t>WORACHOKE PETROLEUM CO., LTD.</t>
  </si>
  <si>
    <t>บจก. วรโชค ปิโตรเลียม</t>
  </si>
  <si>
    <t>T34</t>
  </si>
  <si>
    <t xml:space="preserve">SUANWANGYAI BORIKARN LTD.PART. </t>
  </si>
  <si>
    <t>หจก.  สวนวังใหญ่บริการ</t>
  </si>
  <si>
    <t xml:space="preserve">RIANCHAI OIL LTD. PART. </t>
  </si>
  <si>
    <t>หจก.  เหรียญชัย ออยล์</t>
  </si>
  <si>
    <t>MUNINRAT CO. LTD.</t>
  </si>
  <si>
    <t>บจก. มุนินทร์รัตน์</t>
  </si>
  <si>
    <t>PONGVARA PETROLEUM CO.,LTD.</t>
  </si>
  <si>
    <t>บจก. พงศ์วราปิโตรเลียม</t>
  </si>
  <si>
    <t>T33</t>
  </si>
  <si>
    <t xml:space="preserve">SHELL TINSATHIEN LTD. PART. </t>
  </si>
  <si>
    <t>หจก.  เชลล์ทินเสถียร</t>
  </si>
  <si>
    <t xml:space="preserve">WATTANA OIL CO. LTD. </t>
  </si>
  <si>
    <t xml:space="preserve">บจก.  วัฒนาออยล์ </t>
  </si>
  <si>
    <t>CHAICHOMPOL PETROLEUM LTD. PART (BRANCH 2)</t>
  </si>
  <si>
    <t>หจก.  ชัยชุมพลปิโตรเลียม  (สาขา 2)</t>
  </si>
  <si>
    <t xml:space="preserve">SHELL MAHARAJ CO. LTD. </t>
  </si>
  <si>
    <t xml:space="preserve">บจก.  เชลล์มหาราช </t>
  </si>
  <si>
    <t xml:space="preserve">TEVIT RETAIL CO LTD </t>
  </si>
  <si>
    <t xml:space="preserve">บจก.  เทวิษฎ์ รีเทล </t>
  </si>
  <si>
    <t xml:space="preserve">RAYONGKIT PHAIROJ LTD. PART. </t>
  </si>
  <si>
    <t>หจก.  ระยองกิจไพโรจน์</t>
  </si>
  <si>
    <t>CHARUEY BORIKARN LTD.PART.</t>
  </si>
  <si>
    <t>หจก. จรวยบริการ</t>
  </si>
  <si>
    <t>NATTAPRON OIL LTD. PART.</t>
  </si>
  <si>
    <t>หจก. ณัฏฐภรณ์ออยล์</t>
  </si>
  <si>
    <t>P.S OIL SERVICE CO., LTD.</t>
  </si>
  <si>
    <t>บจก. พี.เอส.ออยล์ เซอร์วิส จำกัด</t>
  </si>
  <si>
    <t xml:space="preserve">THENSEA A T OIL CO. LTD. </t>
  </si>
  <si>
    <t xml:space="preserve">บจก.  เทนซี เอ ที ออยล์ </t>
  </si>
  <si>
    <t>NC OIL SERVICES CO., LTD.</t>
  </si>
  <si>
    <t>บจก. เอ็นซี ออย เซอร์วิส</t>
  </si>
  <si>
    <t xml:space="preserve">PORNPASU LTD PART </t>
  </si>
  <si>
    <t>หจก.  พรพสุ</t>
  </si>
  <si>
    <t>KEANSA SERVICE LTD PART</t>
  </si>
  <si>
    <t>หจก. เคียนซาเซอร์วิส</t>
  </si>
  <si>
    <t>K.C. OIL SERVICE CO., LTD.</t>
  </si>
  <si>
    <t>บจก. เค.ซี.ออยล์ เซอร์วิส</t>
  </si>
  <si>
    <t>HONGLEE PETROLEUM CO. LTD.</t>
  </si>
  <si>
    <t>บจก. ฮงลี่ ปิโตรเลียม</t>
  </si>
  <si>
    <t>SUKANAN BORIKARN CO.,LTD.</t>
  </si>
  <si>
    <t>บจก. สุขอนันต์ บริการ</t>
  </si>
  <si>
    <t>PORNMAEYATHURAKIJ 2015 LTD. PART.</t>
  </si>
  <si>
    <t>หจก.พรแม่ย่าธุรกิจ 2015</t>
  </si>
  <si>
    <t>TKH ENERGY(GOLD 1991) CO.,LTD</t>
  </si>
  <si>
    <t>บจก.ทีเคเอช เอนเนอร์ยี่(โกลด์1991)</t>
  </si>
  <si>
    <t>SIRINAKHON(NAPHRU) CO.,LTD.</t>
  </si>
  <si>
    <t>บจก. ศิรินคร (นาพรุ)</t>
  </si>
  <si>
    <t>P.S OIL SERVICE CO., LTD. (BRANCH 9)</t>
  </si>
  <si>
    <t>บจก. พี.เอส.ออยล์ เซอร์วิส จำกัด (สาขา 9)</t>
  </si>
  <si>
    <t>T32</t>
  </si>
  <si>
    <t>RUNGKIJ OIL SERVICE LTD.,PART.</t>
  </si>
  <si>
    <t>หจก.รุ่งกิจออยล์เซอร์วิส</t>
  </si>
  <si>
    <t xml:space="preserve">SEENAK OIL LTD. PART. </t>
  </si>
  <si>
    <t>หจก.  สีนากออยล์</t>
  </si>
  <si>
    <t xml:space="preserve">THAVORNPANICHTHAIMUANG LTD.PART </t>
  </si>
  <si>
    <t>หจก.  ถาวรพานิชท้ายเหมือง</t>
  </si>
  <si>
    <t xml:space="preserve">MUANGMAI PHANICH LTD. PART. </t>
  </si>
  <si>
    <t>หจก.  เมืองใหม่พาณิชย์</t>
  </si>
  <si>
    <t>SRIPHONG PHANICH CO. LTD. (มหาราช)</t>
  </si>
  <si>
    <t>บจก.  ศรีผ่องพาณิชย์  (มหาราช)</t>
  </si>
  <si>
    <t xml:space="preserve">ANUPHAS S S CO. LTD. </t>
  </si>
  <si>
    <t xml:space="preserve">บจก.  อนุภาษ เอส เอส </t>
  </si>
  <si>
    <t>ANUPHAS S S CO. LTD. (BRANCH 1)</t>
  </si>
  <si>
    <t>บจก.  อนุภาษ เอส เอส  (สาขา 1)</t>
  </si>
  <si>
    <t xml:space="preserve">SONGTAN LTD. PART. </t>
  </si>
  <si>
    <t>หจก.  ส่องแทน</t>
  </si>
  <si>
    <t xml:space="preserve">SRIFUANGFU LTD PART </t>
  </si>
  <si>
    <t>หจก.  ศรีเฟื่องฟู (คลองท่อม)</t>
  </si>
  <si>
    <t>SRIFUANGFU LTD PART (เหนือคลอง)</t>
  </si>
  <si>
    <t>หจก.  ศรีเฟื่องฟู (เหนือคลอง)</t>
  </si>
  <si>
    <t>SRIRUNGRUANG SERVICE CO LTD</t>
  </si>
  <si>
    <t>บจก.  ศรีรุ่งเรือง บริการ</t>
  </si>
  <si>
    <t>SANGTAWAN SERVICE LTD PART</t>
  </si>
  <si>
    <t>หจก.  แสงตะวัน บริการ</t>
  </si>
  <si>
    <t>NUKAEW KARN PETROLEUM LTD. PART.</t>
  </si>
  <si>
    <t>หจก. หนูแก้วการปิโตรเลียม</t>
  </si>
  <si>
    <t>NATRADA PETROLEUM CO., LTD.</t>
  </si>
  <si>
    <t>บจก. ณัฏรดา ปิโตรเลี่ยม</t>
  </si>
  <si>
    <t>ANUPHAS S S CO. LTD. (BRANCH 2)</t>
  </si>
  <si>
    <t>บจก.  อนุภาษ เอส เอส  (สาขา 2)</t>
  </si>
  <si>
    <t>CHOED RUNGRUANG OIL LTD.,PART.</t>
  </si>
  <si>
    <t>หจก. เชิดรุ่งเรืองออยล์</t>
  </si>
  <si>
    <t>SHELL WIANG PETRO CO.,LTD</t>
  </si>
  <si>
    <t xml:space="preserve">บจก. เชลล์ เวียง ปิโตร </t>
  </si>
  <si>
    <t>T31</t>
  </si>
  <si>
    <t xml:space="preserve">PHATTHARATHORN SERVICE LTD.PART </t>
  </si>
  <si>
    <t>หจก.  ภัทรธรบริการ</t>
  </si>
  <si>
    <t xml:space="preserve">PHITHAN PHANICH CO. LTD. </t>
  </si>
  <si>
    <t>บจก.  พิธานพาณิชย์  ปัตตานี</t>
  </si>
  <si>
    <t>บจก.  พิธานพาณิชย์  ยะลา</t>
  </si>
  <si>
    <t>บจก.  พิธานพาณิชย์  นราธิวาส</t>
  </si>
  <si>
    <t>M.O.SERVICE CO.,PART.</t>
  </si>
  <si>
    <t>บจก.  เอ็ม.โอ.เซอร์วิส</t>
  </si>
  <si>
    <t xml:space="preserve">THUMMACHAT OIL CENTER LTD. PART </t>
  </si>
  <si>
    <t>หจก. ธรรมชาติออยล์เซ็นเตอร์</t>
  </si>
  <si>
    <t xml:space="preserve">BOONSAWANG AND SON CO. LTD. </t>
  </si>
  <si>
    <t xml:space="preserve">บจก.  บุญสว่างและบุตร </t>
  </si>
  <si>
    <t xml:space="preserve">SAHAKIATSADAO LTD. PART. </t>
  </si>
  <si>
    <t>หจก.  สหเกียรติสะเดา</t>
  </si>
  <si>
    <t xml:space="preserve">BURIN SERVICE LTD PART </t>
  </si>
  <si>
    <t>หจก.  บุรินทร์เซอร์วิสสตูล</t>
  </si>
  <si>
    <t xml:space="preserve">R.T.T. 2009 CO.,LTD. </t>
  </si>
  <si>
    <t xml:space="preserve">บจก.  อาร์ ที ที 2009 </t>
  </si>
  <si>
    <t xml:space="preserve">SAHADORNYANG SERVICE LTD.PART. </t>
  </si>
  <si>
    <t>หจก.  สหดอนยางเซอร์วิส</t>
  </si>
  <si>
    <t>SIRINAKORN CO. LTD.</t>
  </si>
  <si>
    <t>บจก. ศิรินคร</t>
  </si>
  <si>
    <t>NONTREE LPG CO.,LTD.</t>
  </si>
  <si>
    <t>บจก. นนทรี แอลพีจี</t>
  </si>
  <si>
    <t>T24</t>
  </si>
  <si>
    <t xml:space="preserve">TREEPONG PATTANA CO. LTD. </t>
  </si>
  <si>
    <t xml:space="preserve">บจก.  ตรีพงษ์พัฒนา </t>
  </si>
  <si>
    <t xml:space="preserve">THAD NA VENG BORIKARN LTD PART </t>
  </si>
  <si>
    <t>หจก.  ธาตุนาเวงบริการ</t>
  </si>
  <si>
    <t xml:space="preserve">SHANE PHUNGKONE LTD. PART. </t>
  </si>
  <si>
    <t>หจก.  เชนพังโคน</t>
  </si>
  <si>
    <t xml:space="preserve">YONGCHAROEN BORIKARN BUNGKARNP LTD.PART </t>
  </si>
  <si>
    <t>หจก.  ยงเจริญบริการบึงกาฬ</t>
  </si>
  <si>
    <t xml:space="preserve">SAITHONG 1993 LTD. PART. </t>
  </si>
  <si>
    <t>หจก.  ไทรทอง 1993</t>
  </si>
  <si>
    <t xml:space="preserve">SAENG THAI PHANICH SOMDEJ LTD.PART </t>
  </si>
  <si>
    <t>หจก.  แสงไทยพาณิชย์สมเด็จ</t>
  </si>
  <si>
    <t xml:space="preserve">NATEEPANICHSAKOLNAKORN LTD.PART </t>
  </si>
  <si>
    <t>หจก.  นาทีพาณิชย์สกลนคร</t>
  </si>
  <si>
    <t xml:space="preserve">SAMMITR THAVEESUP LTD. PART. </t>
  </si>
  <si>
    <t>หจก.  สามมิตรทวีทรัพย์</t>
  </si>
  <si>
    <t xml:space="preserve">PETPLOY PETROLEUM LTD. PART. </t>
  </si>
  <si>
    <t>หจก.  เพชรพลอยปิโตรเลี่ยม</t>
  </si>
  <si>
    <t>RATTIYA SERVICE LTD. PART.</t>
  </si>
  <si>
    <t>หจก. รัตติยา เซอร์วิส</t>
  </si>
  <si>
    <t xml:space="preserve">SAHAMITR BORIKARN MUKDAHARN LTD.PART </t>
  </si>
  <si>
    <t>หจก. สหมิตรบริการมุกดาหาร</t>
  </si>
  <si>
    <t xml:space="preserve">SHELL OIL SERVICE LTD. PART. </t>
  </si>
  <si>
    <t>หจก. เชลออยล์ เซอร์วิส</t>
  </si>
  <si>
    <t xml:space="preserve">PHIRIYAKIJ (1994) CO. LTD. </t>
  </si>
  <si>
    <t xml:space="preserve">บจก.  พิริยะกิจ  1994 </t>
  </si>
  <si>
    <t>KITCHANYANUCH BORIKARN LTD.,PART.</t>
  </si>
  <si>
    <t>หจก. กิจธัญญานุชบริการ</t>
  </si>
  <si>
    <t>WIMOLRAT SUPPLY CO.,LTD.(BRANCH 1)</t>
  </si>
  <si>
    <t>บจก.วิมลรัตน์ ซัพพลาย(สาขาที่ 1)</t>
  </si>
  <si>
    <t>T23</t>
  </si>
  <si>
    <t xml:space="preserve">AMNUAY BORIKARN PAISALEE LTD.PART </t>
  </si>
  <si>
    <t>หจก.  อำนวยบริการไพศาลี</t>
  </si>
  <si>
    <t xml:space="preserve">POLSAWANG BORIKARN LTD. PART. </t>
  </si>
  <si>
    <t>หจก.  ผลสว่างบริการ</t>
  </si>
  <si>
    <t xml:space="preserve">SUTHI SRITHEP R.O.P. </t>
  </si>
  <si>
    <t>หจก.  สุทธิศรีเทพ</t>
  </si>
  <si>
    <t xml:space="preserve">CHOR PORNCHAI SERVICE LOMSAK LTD.PART </t>
  </si>
  <si>
    <t>หจก.  ช.พรชัยเซอร์วิสหล่มสัก</t>
  </si>
  <si>
    <t>THAISERIBANPOAT LTD.,PART</t>
  </si>
  <si>
    <t>หจก.ไทยเสรีบ้านโภชน์</t>
  </si>
  <si>
    <t xml:space="preserve">CHOKE VIBURANAWONG LTD. PART. </t>
  </si>
  <si>
    <t>หจก.  โชควิบูรณวงศ์บริการ</t>
  </si>
  <si>
    <t>PHETSRIJAROEN BANPHAI CO.,LTD.</t>
  </si>
  <si>
    <t>บจก.เพชรศรีเจริญ บ้านไผ่</t>
  </si>
  <si>
    <t xml:space="preserve">THAPHRA KHONKEAN CO LTD </t>
  </si>
  <si>
    <t xml:space="preserve">บจก.  ท่าพระขอนแก่น </t>
  </si>
  <si>
    <t xml:space="preserve">PUDIN PETROLEUM LTD PART </t>
  </si>
  <si>
    <t>หจก. ภูดินปิโตรเลียม</t>
  </si>
  <si>
    <t>POWERPA CO.,LTD.</t>
  </si>
  <si>
    <t>บจก. เพาเวอร์ภา</t>
  </si>
  <si>
    <t>NIYOMCHAI BORIKARN(2003) LTD.,PART</t>
  </si>
  <si>
    <t>หจก. นิยมชัยบริการ(2003)</t>
  </si>
  <si>
    <t>T22</t>
  </si>
  <si>
    <t>KOR. NUTTAPONGSE CO.,LTD.</t>
  </si>
  <si>
    <t>บจก.  ก.ณัฐพงษ์</t>
  </si>
  <si>
    <t xml:space="preserve">PRACHANIYOM WANGTHONG LTD PART </t>
  </si>
  <si>
    <t>หจก.  ประชานิยมวังทอง</t>
  </si>
  <si>
    <t xml:space="preserve">TIANG BORIKARN LTD. PART. </t>
  </si>
  <si>
    <t>หจก.  เที่ยงบริการ</t>
  </si>
  <si>
    <t xml:space="preserve">PITSANULOK CHOOCHEEP SERVICE LTD.PART </t>
  </si>
  <si>
    <t>หจก.  พิษณุโลก ชูชีพ เซอร์วิส</t>
  </si>
  <si>
    <t xml:space="preserve">TENGNAM PETROLEUM LTD. PART. </t>
  </si>
  <si>
    <t>หจก.  เต็งหนาม ปิโตรเลียม</t>
  </si>
  <si>
    <t xml:space="preserve">MUANGCHOD ASIA SERVICE LTD.PART </t>
  </si>
  <si>
    <t>หจก.  เมืองฉอดเอเซียเซอร์วิส</t>
  </si>
  <si>
    <t xml:space="preserve">MUANGCHOD PREECHAPAN SERVICE CO LTD </t>
  </si>
  <si>
    <t>บจก. เมืองฉอด ปรีชาปัญญ์ เซอร์วิส</t>
  </si>
  <si>
    <t>SERMTAWAT R.O.P.</t>
  </si>
  <si>
    <t>หสน. เสริมธวัช</t>
  </si>
  <si>
    <t xml:space="preserve">SHELL BANKOH BORIKARN LTD. PART </t>
  </si>
  <si>
    <t>หจก.  เชลล์บ้านเกาะบริการ</t>
  </si>
  <si>
    <t xml:space="preserve">P.SOONMONGLEE LTD PART </t>
  </si>
  <si>
    <t>หจก.  ป.ซุ่นม่งหลี</t>
  </si>
  <si>
    <t xml:space="preserve">TIANG SOMPOB SERVICE LTD PART </t>
  </si>
  <si>
    <t>หจก. เที่ยง - สมภพ เซอร์วิส</t>
  </si>
  <si>
    <t>SRIARUNCHAROEN CO.,LTD.</t>
  </si>
  <si>
    <t>บจก. ศรีอรุณเจริญ</t>
  </si>
  <si>
    <t xml:space="preserve">KAMPAENGPET YONTRAPHAN LTD. PART. </t>
  </si>
  <si>
    <t>หจก.  กำแพงเพชรยนต์ภัณฑ์</t>
  </si>
  <si>
    <t xml:space="preserve">ALINKIJ PETROLEUM CO. LTD. </t>
  </si>
  <si>
    <t xml:space="preserve">บจก.  อลีนกิจปิโตรเลียม </t>
  </si>
  <si>
    <t xml:space="preserve">CHAROEN RITTHAPAS LTD. PART. </t>
  </si>
  <si>
    <t>หจก.  เจริญฤทธพัศ</t>
  </si>
  <si>
    <t xml:space="preserve">VANIDA BORIKARN LTD PART </t>
  </si>
  <si>
    <t>หจก. วนิดา บริการ</t>
  </si>
  <si>
    <t>JIEMSRICHAIRUNGROJ CO.LTD.</t>
  </si>
  <si>
    <t>บจก. เจียมศรีชัยรุ่งโรจน์</t>
  </si>
  <si>
    <t>SURASIT PETROLEUM CO.LTD.</t>
  </si>
  <si>
    <t>บจก. สุรสิทธิ์ ปิโตรเลียม</t>
  </si>
  <si>
    <t>KIM PETROLEUM LTD. PART.</t>
  </si>
  <si>
    <t>หจก. กิม ปิโตรเลี่ยม</t>
  </si>
  <si>
    <t>T21</t>
  </si>
  <si>
    <t xml:space="preserve">CHITR CHAROEN R.O.P. </t>
  </si>
  <si>
    <t>หสน. จิตเจริญ</t>
  </si>
  <si>
    <t xml:space="preserve">TENG TRIRAT CO. LTD. (BRANCH 1) </t>
  </si>
  <si>
    <t>บจก.  เต็งไตรรัตน์  สาขา 1</t>
  </si>
  <si>
    <t xml:space="preserve">TENGTRIRATTANA PARTARAKIT (VIANGSA) LTD.PART </t>
  </si>
  <si>
    <t>หจก.  เต็งไตรรัตน์ภัทรกิจ  เวียงสา</t>
  </si>
  <si>
    <t>TENGTRIRATTANA PARTARAKIT (VIANGSA) LTD.PART (BRANCH 1)</t>
  </si>
  <si>
    <t>หจก.  เต็งไตรรัตน์ภัทรกิจ  เวียงสา (สาขา 1)</t>
  </si>
  <si>
    <t xml:space="preserve">TENGTRIRATTANA VARANAKORN LTD.PART </t>
  </si>
  <si>
    <t>หจก.  เต็งไตรรัตน์วรนคร</t>
  </si>
  <si>
    <t>TRISRIPRAPHANDI CO LTD</t>
  </si>
  <si>
    <t>บจก. ไตรศรีประพรรดิ</t>
  </si>
  <si>
    <t xml:space="preserve">TENGTRIRAT BORIKARN LTD. PART. </t>
  </si>
  <si>
    <t>หจก.  เต็งไตรรัตน์บริการ</t>
  </si>
  <si>
    <t>TENGTRIRATTANA PARTARAKIT (VIANGSA) LTD.PART (BRANCH 2)</t>
  </si>
  <si>
    <t>หจก.  เต็งไตรรัตน์ภัทรกิจ  เวียงสา (สาขา 2)</t>
  </si>
  <si>
    <t>T13</t>
  </si>
  <si>
    <t xml:space="preserve">NIPHON BORIKARN LTD.,PART. </t>
  </si>
  <si>
    <t>หจก.  นิพนธ์บริการ</t>
  </si>
  <si>
    <t xml:space="preserve">BOONTHANAKRIT CO.,LTD. </t>
  </si>
  <si>
    <t xml:space="preserve">บจก.  บูรณ์ธนากฤตย์ </t>
  </si>
  <si>
    <t>B.P.OIL(2016) CO.,LTD</t>
  </si>
  <si>
    <t>บจก. บี.พี.ออยล์ (2016)</t>
  </si>
  <si>
    <t>RUAYPAOTUNG PETROLEUM CO.,LTD</t>
  </si>
  <si>
    <t>บจก. รวยเป๋าตุง ปิโตรเลียม</t>
  </si>
  <si>
    <t>T12</t>
  </si>
  <si>
    <t xml:space="preserve">PATHOM VIVAT 2000 LTD. PART. </t>
  </si>
  <si>
    <t>หจก.  ปฐมวิวัฒน์ 2000</t>
  </si>
  <si>
    <t xml:space="preserve">PEERATH CO. LTD. </t>
  </si>
  <si>
    <t xml:space="preserve">บจก.  พีร์รัฐ </t>
  </si>
  <si>
    <t>T11</t>
  </si>
  <si>
    <t>NAWARAT PATANAKARN PCL</t>
  </si>
  <si>
    <t>บมจ.เนาวรัตน์พัฒนาการ</t>
  </si>
  <si>
    <t>KORWUN SERVICE LTD.,PART. (BRANCH2)</t>
  </si>
  <si>
    <t>หจก. กอวรรณบริการ (สาขา 2)</t>
  </si>
  <si>
    <t>บจก. เค.ซี.ออยล์ เซอร์วิส (สาขา3)</t>
  </si>
  <si>
    <t>MITRE DIESEL CO.,LTD.</t>
  </si>
  <si>
    <t>หจก. มิตรดีเซล</t>
  </si>
  <si>
    <t>RACHATA PETROLEUM LTD.,PART.</t>
  </si>
  <si>
    <t>หจก. รชต ปิโตรเลียม</t>
  </si>
  <si>
    <t>S.C.OIL SERVICE CO.,LTD (BRANCH 1)</t>
  </si>
  <si>
    <t>บจก. เอส.ซี.ออยล์ เซอร์์วิส (สาขา1)</t>
  </si>
  <si>
    <t>SAHADORNYANG SERVICE LTD.,PART. (BRANCH 1)</t>
  </si>
  <si>
    <t>หจก. สหดอนยางเซอร์วิส (สาขา1)</t>
  </si>
  <si>
    <t>KANASRINUWATPHATTHANAWONG CO.,LTD</t>
  </si>
  <si>
    <t>บจก. คณาศรีนุวัติพัฒนวงศ์</t>
  </si>
  <si>
    <t>PHOTHARAM PETROLEUM CO.,LTD.</t>
  </si>
  <si>
    <t xml:space="preserve">บจก. โพธาราม ปิโตรเลี่ยม </t>
  </si>
  <si>
    <t>SURASIT PETROLEUM CO.,LTD.(BRANCH 1)</t>
  </si>
  <si>
    <t>บจก. สุรสิทธิ์ ปิโตรเลียม (สาขา 1)</t>
  </si>
  <si>
    <t>SOMSAK KLANG 1983 CO.,LTD.</t>
  </si>
  <si>
    <t>บจก. สมศักดิ์แกลง 1983</t>
  </si>
  <si>
    <t>ANANKITRUNGROJ LTD.,PART.</t>
  </si>
  <si>
    <t>หจก. อนันต์กิจรุ่งโรจน์</t>
  </si>
  <si>
    <t>SANGCHAROEN KHOACHAKAN LTD.,PART.</t>
  </si>
  <si>
    <t>หจก. แสงเจริญเขาฉกรรจ์</t>
  </si>
  <si>
    <t>SRITEPPAWAT LTD.,PART. (BRANCH 1)</t>
  </si>
  <si>
    <t>หจก. ศรีเทพวัฒน์ สาขา 1</t>
  </si>
  <si>
    <t xml:space="preserve">บจก.ประเสริฐ์ยิ่งปิโตรเลียม </t>
  </si>
  <si>
    <t>T14</t>
  </si>
  <si>
    <t>FIRST LANE INTERNATIONAL CO.,LTD</t>
  </si>
  <si>
    <t>บจก.เฟิร์ส เลน อินเตอร์เนชั่นแนล</t>
  </si>
  <si>
    <t>Status</t>
  </si>
  <si>
    <t>Sent</t>
  </si>
  <si>
    <t>CVPOS</t>
  </si>
  <si>
    <t>Yes</t>
  </si>
  <si>
    <t>No</t>
  </si>
  <si>
    <t xml:space="preserve">THONGFAH AND SON LTD. PART. </t>
  </si>
  <si>
    <t>หจก.  ท้องฟ้าและบุตร</t>
  </si>
  <si>
    <t>PRASERTYING  PETROLEUM CO.,LTD.</t>
  </si>
  <si>
    <t>Red zone</t>
  </si>
  <si>
    <t>New opening</t>
  </si>
  <si>
    <t>Pacharapun  Busaban</t>
  </si>
  <si>
    <t>Pacharapun.Waewbutr@shell.com</t>
  </si>
  <si>
    <t xml:space="preserve">Suratchada Ittibavorntum </t>
  </si>
  <si>
    <t>S.Ittibavorntum@shell.com</t>
  </si>
  <si>
    <t>Mosicha  Techachaianun</t>
  </si>
  <si>
    <t>M.Techachaianun@shell.com</t>
  </si>
  <si>
    <t>T15</t>
  </si>
  <si>
    <t>Athitaya  Ruengkul</t>
  </si>
  <si>
    <t>Athitaya.Ruengkul@shell.com</t>
  </si>
  <si>
    <t>T16</t>
  </si>
  <si>
    <t>Theerawut Chitwannapha</t>
  </si>
  <si>
    <t>t.chitwannapha@shell.com</t>
  </si>
  <si>
    <t>Boonkue Chaisuriya</t>
  </si>
  <si>
    <t>B.Chaisuriya@shell.com</t>
  </si>
  <si>
    <t>Chalermchai Tanongsak</t>
  </si>
  <si>
    <t>C.Tanongsak@shell.com</t>
  </si>
  <si>
    <t>Surat  Potjanawongpanich</t>
  </si>
  <si>
    <t>S.Potjanawongpanich@shell.com</t>
  </si>
  <si>
    <t>Saravut Petchsiri</t>
  </si>
  <si>
    <t>Saravut.Petchsiri@shell.com</t>
  </si>
  <si>
    <t>Thawit Panyasuttakul</t>
  </si>
  <si>
    <t>thawit.panyasuttakul@shell.com</t>
  </si>
  <si>
    <t>Katha  Techawatanawanna</t>
  </si>
  <si>
    <t>K.Techawatanawanna@shell.com</t>
  </si>
  <si>
    <t>Pises Imrattanarak</t>
  </si>
  <si>
    <t>pises.imrattanarak@shell.com</t>
  </si>
  <si>
    <t>Rutanawong Changkasiri</t>
  </si>
  <si>
    <t>r.changkasiri@shell.com</t>
  </si>
  <si>
    <t>Prawet Ek-nawaputhiphan</t>
  </si>
  <si>
    <t>Prawet.EkNaputhiphan@shell.com</t>
  </si>
  <si>
    <t>Prapun Trinnarachatametee</t>
  </si>
  <si>
    <t>p.trinnarachatametee@shell.com</t>
  </si>
  <si>
    <t>Tham  Stitwitya</t>
  </si>
  <si>
    <t>Tham.Stitwitya@shell.com</t>
  </si>
  <si>
    <t>Surapong Sae-jew</t>
  </si>
  <si>
    <t>surapong.sae-jew@shell.com</t>
  </si>
  <si>
    <t>Krisorn Phungpreeda</t>
  </si>
  <si>
    <t>krisorn.phungpreeda@shell.com</t>
  </si>
  <si>
    <t>TM list</t>
  </si>
  <si>
    <t>TM NO SEND</t>
  </si>
  <si>
    <t>Please send meter reading detail site below</t>
  </si>
  <si>
    <t>xx</t>
  </si>
  <si>
    <t xml:space="preserve">KAEWKIJ UDOM BORIKARN LTD.PART </t>
  </si>
  <si>
    <t>หจก.  แก้วกิจอุดมบริการ</t>
  </si>
  <si>
    <t xml:space="preserve">J.S.N. PETROLEUM LTD. PART. </t>
  </si>
  <si>
    <t>หจก.  เจ.เอส.เอ็น.ปิโตรเลียม</t>
  </si>
  <si>
    <t>K L M 2014 LTD. PART.</t>
  </si>
  <si>
    <t>หจก. เค แอล เอ็ม 2014</t>
  </si>
  <si>
    <t xml:space="preserve">PANSIRI SERVICE LTD. PART. </t>
  </si>
  <si>
    <t>หจก.  ปานศิริบริการ</t>
  </si>
  <si>
    <t>SAPPERMPOON FARM CO.,LTD.</t>
  </si>
  <si>
    <t>บจก. ทรัพย์เพิ่มพูน ฟาร์ม</t>
  </si>
  <si>
    <t>AAECHA PETROLEUM LTD.,PART</t>
  </si>
  <si>
    <t>หจก. อาอีชะฮ์ปิโตรเลียม</t>
  </si>
  <si>
    <t>ITVISET PETRO &amp; ENERGY CO.,LTD</t>
  </si>
  <si>
    <t>บจก.อิฐวิเศษ เพทร็อล แอนด์ เอ็นเนอร์จี</t>
  </si>
  <si>
    <t>SINCHAROENPONG BORIKARN LTD.,PART</t>
  </si>
  <si>
    <t>หจก. สินเจริญพงศ์บริการ</t>
  </si>
  <si>
    <t>S.P.SUNPETROLEUM 1999 CO.,LTD</t>
  </si>
  <si>
    <t>บจก.เอส.พี.สันต์ ปิโตรเลียม 1999</t>
  </si>
  <si>
    <t>S.K. PETROLEUM CO.,LTD</t>
  </si>
  <si>
    <t>บจก. เอส.เค.ปิโตรเลียม</t>
  </si>
  <si>
    <t>P P N OIL CO.,LTD</t>
  </si>
  <si>
    <t>บจก. พี พี เอ็นออยล์</t>
  </si>
  <si>
    <t>V OIL 2017  CO.,LTD</t>
  </si>
  <si>
    <t>บจก. วี ออยล์ 2017</t>
  </si>
  <si>
    <t>YALASAITHONG LTD.,PART (BRANCH 4)</t>
  </si>
  <si>
    <t>หจก. ยะลาทรายทอง(สาขา 4)</t>
  </si>
  <si>
    <t>SINCHAI SARABURI CO.,LTD.</t>
  </si>
  <si>
    <t>บจก. สินชัย สระบุรี</t>
  </si>
  <si>
    <t>PHOPRASERT LTD.,PART</t>
  </si>
  <si>
    <t>หจก. โพธิ์ประเสริฐ</t>
  </si>
  <si>
    <t>SRISOMBOON PETROLEUM LTD.,PART</t>
  </si>
  <si>
    <t>หจก. ศรีสมบูรณ์</t>
  </si>
  <si>
    <t>check cvpos</t>
  </si>
  <si>
    <t>New open</t>
  </si>
  <si>
    <t>new open</t>
  </si>
  <si>
    <t>yes</t>
  </si>
  <si>
    <t>Pemanently closed</t>
  </si>
  <si>
    <t>site Improvement</t>
  </si>
  <si>
    <t xml:space="preserve"> </t>
  </si>
  <si>
    <t>(blank)</t>
  </si>
  <si>
    <t>Grand Total</t>
  </si>
  <si>
    <t>Count of Name</t>
  </si>
  <si>
    <t>remaining</t>
  </si>
  <si>
    <t>total</t>
  </si>
  <si>
    <t>mail</t>
  </si>
  <si>
    <t>Rattana.Sae-ung@shell.com</t>
  </si>
  <si>
    <t>Rattana  Sae-ung</t>
  </si>
  <si>
    <t>Meter reading not send Q3-2018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</si>
</sst>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0000FF"/>
      <name val="Calibri"/>
      <family val="2"/>
      <scheme val="minor"/>
    </font>
    <font>
      <sz val="10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164" fontId="2" fillId="0" borderId="1" xfId="0" applyNumberFormat="1" applyFont="1" applyFill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horizontal="center" shrinkToFit="1"/>
    </xf>
    <xf numFmtId="0" fontId="2" fillId="0" borderId="1" xfId="0" applyFont="1" applyFill="1" applyBorder="1" applyAlignment="1"/>
    <xf numFmtId="0" fontId="6" fillId="0" borderId="1" xfId="0" applyFont="1" applyFill="1" applyBorder="1"/>
    <xf numFmtId="0" fontId="5" fillId="0" borderId="2" xfId="0" applyFont="1" applyBorder="1"/>
    <xf numFmtId="0" fontId="5" fillId="0" borderId="0" xfId="0" applyFont="1" applyBorder="1"/>
    <xf numFmtId="0" fontId="1" fillId="0" borderId="1" xfId="0" applyFont="1" applyFill="1" applyBorder="1" applyAlignment="1">
      <alignment horizontal="center" vertical="top" wrapText="1"/>
    </xf>
    <xf numFmtId="0" fontId="0" fillId="0" borderId="1" xfId="0" applyFont="1" applyFill="1" applyBorder="1"/>
    <xf numFmtId="0" fontId="2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 shrinkToFit="1"/>
    </xf>
    <xf numFmtId="0" fontId="0" fillId="0" borderId="3" xfId="0" applyBorder="1"/>
    <xf numFmtId="0" fontId="6" fillId="0" borderId="1" xfId="0" applyFont="1" applyBorder="1"/>
    <xf numFmtId="0" fontId="6" fillId="2" borderId="1" xfId="0" applyFont="1" applyFill="1" applyBorder="1"/>
    <xf numFmtId="0" fontId="0" fillId="3" borderId="1" xfId="0" applyFont="1" applyFill="1" applyBorder="1"/>
    <xf numFmtId="0" fontId="0" fillId="3" borderId="0" xfId="0" applyFill="1"/>
    <xf numFmtId="0" fontId="8" fillId="5" borderId="0" xfId="0" applyFont="1" applyFill="1"/>
    <xf numFmtId="0" fontId="8" fillId="0" borderId="0" xfId="0" applyFont="1"/>
    <xf numFmtId="0" fontId="8" fillId="0" borderId="0" xfId="0" applyFont="1" applyFill="1"/>
    <xf numFmtId="0" fontId="7" fillId="0" borderId="0" xfId="0" applyFont="1" applyFill="1"/>
    <xf numFmtId="0" fontId="7" fillId="5" borderId="0" xfId="0" applyFont="1" applyFill="1"/>
    <xf numFmtId="0" fontId="9" fillId="0" borderId="0" xfId="0" applyFont="1" applyFill="1"/>
    <xf numFmtId="0" fontId="9" fillId="5" borderId="0" xfId="0" applyFont="1" applyFill="1"/>
    <xf numFmtId="0" fontId="9" fillId="5" borderId="0" xfId="0" applyFont="1" applyFill="1" applyAlignment="1">
      <alignment wrapText="1"/>
    </xf>
    <xf numFmtId="0" fontId="0" fillId="5" borderId="0" xfId="0" applyFill="1"/>
    <xf numFmtId="0" fontId="10" fillId="0" borderId="0" xfId="0" applyFont="1" applyFill="1"/>
    <xf numFmtId="0" fontId="11" fillId="0" borderId="0" xfId="0" applyFont="1" applyFill="1"/>
    <xf numFmtId="0" fontId="12" fillId="0" borderId="0" xfId="1"/>
    <xf numFmtId="0" fontId="5" fillId="2" borderId="1" xfId="0" applyFont="1" applyFill="1" applyBorder="1"/>
    <xf numFmtId="0" fontId="5" fillId="0" borderId="1" xfId="0" applyFont="1" applyBorder="1"/>
    <xf numFmtId="0" fontId="1" fillId="0" borderId="4" xfId="0" applyFont="1" applyFill="1" applyBorder="1" applyAlignment="1">
      <alignment horizontal="center" vertical="top" wrapText="1"/>
    </xf>
    <xf numFmtId="0" fontId="0" fillId="0" borderId="1" xfId="0" applyFill="1" applyBorder="1"/>
    <xf numFmtId="0" fontId="0" fillId="0" borderId="0" xfId="0" applyFill="1"/>
    <xf numFmtId="164" fontId="2" fillId="0" borderId="3" xfId="0" applyNumberFormat="1" applyFont="1" applyFill="1" applyBorder="1"/>
    <xf numFmtId="0" fontId="2" fillId="0" borderId="3" xfId="0" applyFont="1" applyFill="1" applyBorder="1"/>
    <xf numFmtId="0" fontId="2" fillId="0" borderId="3" xfId="0" applyFont="1" applyFill="1" applyBorder="1" applyAlignment="1">
      <alignment horizontal="center"/>
    </xf>
    <xf numFmtId="0" fontId="0" fillId="0" borderId="3" xfId="0" applyFont="1" applyFill="1" applyBorder="1"/>
    <xf numFmtId="0" fontId="0" fillId="3" borderId="0" xfId="0" applyFill="1" applyBorder="1"/>
    <xf numFmtId="0" fontId="0" fillId="4" borderId="1" xfId="0" applyFont="1" applyFill="1" applyBorder="1"/>
    <xf numFmtId="0" fontId="0" fillId="0" borderId="0" xfId="0" pivotButton="1"/>
    <xf numFmtId="0" fontId="0" fillId="0" borderId="0" xfId="0" applyNumberFormat="1"/>
    <xf numFmtId="0" fontId="0" fillId="4" borderId="1" xfId="0" applyFill="1" applyBorder="1"/>
    <xf numFmtId="0" fontId="0" fillId="6" borderId="1" xfId="0" applyFill="1" applyBorder="1"/>
    <xf numFmtId="0" fontId="0" fillId="6" borderId="5" xfId="0" applyFill="1" applyBorder="1"/>
  </cellXfs>
  <cellStyles count="2">
    <cellStyle name="Hyperlink" xfId="1" builtinId="8"/>
    <cellStyle name="Normal" xfId="0" builtinId="0"/>
  </cellStyles>
  <dxfs count="68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2838450</xdr:colOff>
          <xdr:row>0</xdr:row>
          <xdr:rowOff>57150</xdr:rowOff>
        </xdr:from>
        <xdr:to>
          <xdr:col>2</xdr:col>
          <xdr:colOff>476250</xdr:colOff>
          <xdr:row>1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utthana.Kasemsuboon/Desktop/checkCV%20Q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max%20file/Do%20Dumpling/T21,T22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max%20file/Do%20Dumpling/T23,T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 1"/>
      <sheetName val="Sheet1"/>
      <sheetName val="Report 1(1)"/>
      <sheetName val="Report 1(2)"/>
    </sheetNames>
    <sheetDataSet>
      <sheetData sheetId="0" refreshError="1"/>
      <sheetData sheetId="1">
        <row r="1">
          <cell r="C1" t="str">
            <v>Global Retail Site ID</v>
          </cell>
        </row>
        <row r="2">
          <cell r="C2">
            <v>12394876</v>
          </cell>
        </row>
        <row r="3">
          <cell r="C3">
            <v>12394876</v>
          </cell>
        </row>
        <row r="4">
          <cell r="C4">
            <v>12395572</v>
          </cell>
        </row>
        <row r="5">
          <cell r="C5">
            <v>12416956</v>
          </cell>
        </row>
        <row r="6">
          <cell r="C6">
            <v>12462498</v>
          </cell>
        </row>
        <row r="7">
          <cell r="C7">
            <v>12463681</v>
          </cell>
        </row>
        <row r="8">
          <cell r="C8">
            <v>12467676</v>
          </cell>
        </row>
        <row r="9">
          <cell r="C9">
            <v>12468207</v>
          </cell>
        </row>
        <row r="10">
          <cell r="C10">
            <v>12477812</v>
          </cell>
        </row>
        <row r="11">
          <cell r="C11">
            <v>12477829</v>
          </cell>
        </row>
        <row r="12">
          <cell r="C12">
            <v>12479108</v>
          </cell>
        </row>
        <row r="13">
          <cell r="C13">
            <v>12479364</v>
          </cell>
        </row>
        <row r="14">
          <cell r="C14">
            <v>12481424</v>
          </cell>
        </row>
        <row r="15">
          <cell r="C15">
            <v>12481464</v>
          </cell>
        </row>
        <row r="16">
          <cell r="C16">
            <v>12482546</v>
          </cell>
        </row>
        <row r="17">
          <cell r="C17">
            <v>12483572</v>
          </cell>
        </row>
        <row r="18">
          <cell r="C18">
            <v>12485143</v>
          </cell>
        </row>
        <row r="19">
          <cell r="C19">
            <v>12488275</v>
          </cell>
        </row>
        <row r="20">
          <cell r="C20">
            <v>12489378</v>
          </cell>
        </row>
        <row r="21">
          <cell r="C21">
            <v>12490695</v>
          </cell>
        </row>
        <row r="22">
          <cell r="C22">
            <v>12499858</v>
          </cell>
        </row>
        <row r="23">
          <cell r="C23">
            <v>12510146</v>
          </cell>
        </row>
        <row r="24">
          <cell r="C24">
            <v>12516345</v>
          </cell>
        </row>
        <row r="25">
          <cell r="C25">
            <v>12518450</v>
          </cell>
        </row>
        <row r="26">
          <cell r="C26">
            <v>12528662</v>
          </cell>
        </row>
        <row r="27">
          <cell r="C27">
            <v>12532840</v>
          </cell>
        </row>
        <row r="28">
          <cell r="C28">
            <v>12538805</v>
          </cell>
        </row>
        <row r="29">
          <cell r="C29">
            <v>12541246</v>
          </cell>
        </row>
        <row r="30">
          <cell r="C30">
            <v>12541470</v>
          </cell>
        </row>
        <row r="31">
          <cell r="C31">
            <v>12547125</v>
          </cell>
        </row>
        <row r="32">
          <cell r="C32">
            <v>12547845</v>
          </cell>
        </row>
        <row r="33">
          <cell r="C33">
            <v>12548959</v>
          </cell>
        </row>
        <row r="34">
          <cell r="C34">
            <v>12564664</v>
          </cell>
        </row>
        <row r="35">
          <cell r="C35">
            <v>12564893</v>
          </cell>
        </row>
        <row r="36">
          <cell r="C36">
            <v>12573498</v>
          </cell>
        </row>
        <row r="37">
          <cell r="C37">
            <v>12574186</v>
          </cell>
        </row>
        <row r="38">
          <cell r="C38">
            <v>12579764</v>
          </cell>
        </row>
        <row r="39">
          <cell r="C39">
            <v>12581174</v>
          </cell>
        </row>
        <row r="40">
          <cell r="C40">
            <v>12582447</v>
          </cell>
        </row>
        <row r="41">
          <cell r="C41">
            <v>12583106</v>
          </cell>
        </row>
        <row r="42">
          <cell r="C42">
            <v>12583278</v>
          </cell>
        </row>
        <row r="43">
          <cell r="C43">
            <v>12589876</v>
          </cell>
        </row>
        <row r="44">
          <cell r="C44">
            <v>12592992</v>
          </cell>
        </row>
        <row r="45">
          <cell r="C45">
            <v>12595209</v>
          </cell>
        </row>
        <row r="46">
          <cell r="C46">
            <v>12596510</v>
          </cell>
        </row>
        <row r="47">
          <cell r="C47">
            <v>12596636</v>
          </cell>
        </row>
        <row r="48">
          <cell r="C48">
            <v>12604112</v>
          </cell>
        </row>
        <row r="49">
          <cell r="C49">
            <v>12604978</v>
          </cell>
        </row>
        <row r="50">
          <cell r="C50">
            <v>12606472</v>
          </cell>
        </row>
        <row r="51">
          <cell r="C51">
            <v>12608993</v>
          </cell>
        </row>
        <row r="52">
          <cell r="C52">
            <v>12613415</v>
          </cell>
        </row>
        <row r="53">
          <cell r="C53">
            <v>12615103</v>
          </cell>
        </row>
        <row r="54">
          <cell r="C54">
            <v>12615977</v>
          </cell>
        </row>
        <row r="55">
          <cell r="C55">
            <v>12616541</v>
          </cell>
        </row>
        <row r="56">
          <cell r="C56">
            <v>12616552</v>
          </cell>
        </row>
        <row r="57">
          <cell r="C57">
            <v>12617028</v>
          </cell>
        </row>
        <row r="58">
          <cell r="C58">
            <v>12622292</v>
          </cell>
        </row>
        <row r="59">
          <cell r="C59">
            <v>12622434</v>
          </cell>
        </row>
        <row r="60">
          <cell r="C60">
            <v>12624025</v>
          </cell>
        </row>
        <row r="61">
          <cell r="C61">
            <v>12624940</v>
          </cell>
        </row>
        <row r="62">
          <cell r="C62">
            <v>12625483</v>
          </cell>
        </row>
        <row r="63">
          <cell r="C63">
            <v>12627292</v>
          </cell>
        </row>
        <row r="64">
          <cell r="C64">
            <v>12634145</v>
          </cell>
        </row>
        <row r="65">
          <cell r="C65">
            <v>12641075</v>
          </cell>
        </row>
        <row r="66">
          <cell r="C66">
            <v>12644219</v>
          </cell>
        </row>
        <row r="67">
          <cell r="C67">
            <v>10042060</v>
          </cell>
        </row>
        <row r="68">
          <cell r="C68">
            <v>10042067</v>
          </cell>
        </row>
        <row r="69">
          <cell r="C69">
            <v>10042095</v>
          </cell>
        </row>
        <row r="70">
          <cell r="C70">
            <v>10042102</v>
          </cell>
        </row>
        <row r="71">
          <cell r="C71">
            <v>10042103</v>
          </cell>
        </row>
        <row r="72">
          <cell r="C72">
            <v>10042109</v>
          </cell>
        </row>
        <row r="73">
          <cell r="C73">
            <v>10042119</v>
          </cell>
        </row>
        <row r="74">
          <cell r="C74">
            <v>10042121</v>
          </cell>
        </row>
        <row r="75">
          <cell r="C75">
            <v>10042130</v>
          </cell>
        </row>
        <row r="76">
          <cell r="C76">
            <v>10042136</v>
          </cell>
        </row>
        <row r="77">
          <cell r="C77">
            <v>10042163</v>
          </cell>
        </row>
        <row r="78">
          <cell r="C78">
            <v>10042164</v>
          </cell>
        </row>
        <row r="79">
          <cell r="C79">
            <v>10042179</v>
          </cell>
        </row>
        <row r="80">
          <cell r="C80">
            <v>10042181</v>
          </cell>
        </row>
        <row r="81">
          <cell r="C81">
            <v>10042190</v>
          </cell>
        </row>
        <row r="82">
          <cell r="C82">
            <v>10042193</v>
          </cell>
        </row>
        <row r="83">
          <cell r="C83">
            <v>10042194</v>
          </cell>
        </row>
        <row r="84">
          <cell r="C84">
            <v>10042197</v>
          </cell>
        </row>
        <row r="85">
          <cell r="C85">
            <v>10042201</v>
          </cell>
        </row>
        <row r="86">
          <cell r="C86">
            <v>10042203</v>
          </cell>
        </row>
        <row r="87">
          <cell r="C87">
            <v>10042205</v>
          </cell>
        </row>
        <row r="88">
          <cell r="C88">
            <v>10042214</v>
          </cell>
        </row>
        <row r="89">
          <cell r="C89">
            <v>10042215</v>
          </cell>
        </row>
        <row r="90">
          <cell r="C90">
            <v>10042217</v>
          </cell>
        </row>
        <row r="91">
          <cell r="C91">
            <v>10042224</v>
          </cell>
        </row>
        <row r="92">
          <cell r="C92">
            <v>10042231</v>
          </cell>
        </row>
        <row r="93">
          <cell r="C93">
            <v>10042298</v>
          </cell>
        </row>
        <row r="94">
          <cell r="C94">
            <v>10051814</v>
          </cell>
        </row>
        <row r="95">
          <cell r="C95">
            <v>10051822</v>
          </cell>
        </row>
        <row r="96">
          <cell r="C96">
            <v>10051825</v>
          </cell>
        </row>
        <row r="97">
          <cell r="C97">
            <v>10051864</v>
          </cell>
        </row>
        <row r="98">
          <cell r="C98">
            <v>10052197</v>
          </cell>
        </row>
        <row r="99">
          <cell r="C99">
            <v>10052376</v>
          </cell>
        </row>
        <row r="100">
          <cell r="C100">
            <v>10054631</v>
          </cell>
        </row>
        <row r="101">
          <cell r="C101">
            <v>11601619</v>
          </cell>
        </row>
        <row r="102">
          <cell r="C102">
            <v>11785848</v>
          </cell>
        </row>
        <row r="103">
          <cell r="C103">
            <v>11787924</v>
          </cell>
        </row>
        <row r="104">
          <cell r="C104">
            <v>12276550</v>
          </cell>
        </row>
        <row r="105">
          <cell r="C105">
            <v>12306261</v>
          </cell>
        </row>
        <row r="106">
          <cell r="C106">
            <v>12380027</v>
          </cell>
        </row>
        <row r="107">
          <cell r="C107">
            <v>12394876</v>
          </cell>
        </row>
        <row r="108">
          <cell r="C108">
            <v>10041850</v>
          </cell>
        </row>
        <row r="109">
          <cell r="C109">
            <v>10041852</v>
          </cell>
        </row>
        <row r="110">
          <cell r="C110">
            <v>10041877</v>
          </cell>
        </row>
        <row r="111">
          <cell r="C111">
            <v>10041902</v>
          </cell>
        </row>
        <row r="112">
          <cell r="C112">
            <v>10041923</v>
          </cell>
        </row>
        <row r="113">
          <cell r="C113">
            <v>10041934</v>
          </cell>
        </row>
        <row r="114">
          <cell r="C114">
            <v>10041945</v>
          </cell>
        </row>
        <row r="115">
          <cell r="C115">
            <v>10041969</v>
          </cell>
        </row>
        <row r="116">
          <cell r="C116">
            <v>10041973</v>
          </cell>
        </row>
        <row r="117">
          <cell r="C117">
            <v>10041981</v>
          </cell>
        </row>
        <row r="118">
          <cell r="C118">
            <v>10041984</v>
          </cell>
        </row>
        <row r="119">
          <cell r="C119">
            <v>10042029</v>
          </cell>
        </row>
        <row r="120">
          <cell r="C120">
            <v>10042034</v>
          </cell>
        </row>
        <row r="121">
          <cell r="C121">
            <v>10042040</v>
          </cell>
        </row>
        <row r="122">
          <cell r="C122">
            <v>10042042</v>
          </cell>
        </row>
        <row r="123">
          <cell r="C123">
            <v>10042060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aw data no pos"/>
      <sheetName val="Current data"/>
      <sheetName val="Summary data"/>
      <sheetName val="data for analy"/>
      <sheetName val="GPA"/>
      <sheetName val="ต่อข้อมูล (2)"/>
      <sheetName val="Blank"/>
    </sheetNames>
    <sheetDataSet>
      <sheetData sheetId="0">
        <row r="1">
          <cell r="C1" t="str">
            <v>Ship to</v>
          </cell>
        </row>
        <row r="2">
          <cell r="C2">
            <v>10042093</v>
          </cell>
        </row>
        <row r="3">
          <cell r="C3">
            <v>10042094</v>
          </cell>
        </row>
        <row r="4">
          <cell r="C4">
            <v>10042096</v>
          </cell>
        </row>
        <row r="5">
          <cell r="C5">
            <v>10042067</v>
          </cell>
        </row>
        <row r="6">
          <cell r="C6">
            <v>10042098</v>
          </cell>
        </row>
        <row r="7">
          <cell r="C7">
            <v>10051789</v>
          </cell>
        </row>
        <row r="8">
          <cell r="C8">
            <v>10042043</v>
          </cell>
        </row>
        <row r="9">
          <cell r="C9">
            <v>10042035</v>
          </cell>
        </row>
        <row r="10">
          <cell r="C10">
            <v>10051823</v>
          </cell>
        </row>
        <row r="11">
          <cell r="C11">
            <v>10042052</v>
          </cell>
        </row>
        <row r="12">
          <cell r="C12">
            <v>10042039</v>
          </cell>
        </row>
        <row r="13">
          <cell r="C13">
            <v>10042064</v>
          </cell>
        </row>
        <row r="14">
          <cell r="C14">
            <v>11982384</v>
          </cell>
        </row>
        <row r="15">
          <cell r="C15">
            <v>12023634</v>
          </cell>
        </row>
        <row r="16">
          <cell r="C16">
            <v>10042027</v>
          </cell>
        </row>
        <row r="17">
          <cell r="C17">
            <v>10042024</v>
          </cell>
        </row>
        <row r="18">
          <cell r="C18">
            <v>10052193</v>
          </cell>
        </row>
        <row r="19">
          <cell r="C19">
            <v>10042032</v>
          </cell>
        </row>
        <row r="20">
          <cell r="C20">
            <v>12399890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aw data no pos"/>
      <sheetName val="Current data"/>
      <sheetName val="Summary data"/>
      <sheetName val="data for analy"/>
      <sheetName val="GPA"/>
      <sheetName val="ต่อข้อมูล (2)"/>
      <sheetName val="ต่อข้อมูล"/>
    </sheetNames>
    <sheetDataSet>
      <sheetData sheetId="0">
        <row r="1">
          <cell r="C1" t="str">
            <v>Ship to</v>
          </cell>
        </row>
        <row r="2">
          <cell r="C2">
            <v>10051688</v>
          </cell>
        </row>
        <row r="3">
          <cell r="C3">
            <v>10042031</v>
          </cell>
        </row>
        <row r="4">
          <cell r="C4">
            <v>10042028</v>
          </cell>
        </row>
        <row r="5">
          <cell r="C5">
            <v>10042107</v>
          </cell>
        </row>
        <row r="6">
          <cell r="C6">
            <v>10042127</v>
          </cell>
        </row>
        <row r="7">
          <cell r="C7">
            <v>12069295</v>
          </cell>
        </row>
        <row r="8">
          <cell r="C8">
            <v>10042155</v>
          </cell>
        </row>
        <row r="9">
          <cell r="C9">
            <v>10042165</v>
          </cell>
        </row>
        <row r="10">
          <cell r="C10">
            <v>10042154</v>
          </cell>
        </row>
        <row r="11">
          <cell r="C11">
            <v>10042166</v>
          </cell>
        </row>
        <row r="12">
          <cell r="C12">
            <v>10042168</v>
          </cell>
        </row>
        <row r="13">
          <cell r="C13">
            <v>10053777</v>
          </cell>
        </row>
        <row r="14">
          <cell r="C14">
            <v>12398445</v>
          </cell>
        </row>
        <row r="15">
          <cell r="C15">
            <v>10051959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asemsuboon, Yutthana SHLTHAI-DRA/56A" refreshedDate="43368.462092013891" createdVersion="6" refreshedVersion="6" minRefreshableVersion="3" recordCount="75" xr:uid="{7FC771FF-DFB4-4AF9-97B3-FA846B362F27}">
  <cacheSource type="worksheet">
    <worksheetSource ref="A1:G1048576" sheet="noCVpos"/>
  </cacheSource>
  <cacheFields count="7">
    <cacheField name="Irop." numFmtId="0">
      <sharedItems containsString="0" containsBlank="1" containsNumber="1" containsInteger="1" minValue="230" maxValue="2161" count="75">
        <n v="290"/>
        <n v="292"/>
        <n v="630"/>
        <n v="631"/>
        <n v="634"/>
        <n v="638"/>
        <n v="2001"/>
        <n v="539"/>
        <n v="528"/>
        <n v="2006"/>
        <n v="556"/>
        <n v="532"/>
        <n v="574"/>
        <n v="2085"/>
        <n v="2088"/>
        <n v="517"/>
        <n v="507"/>
        <n v="2041"/>
        <n v="524"/>
        <n v="2100"/>
        <n v="2102"/>
        <n v="993"/>
        <n v="523"/>
        <n v="518"/>
        <n v="656"/>
        <n v="693"/>
        <n v="2091"/>
        <n v="743"/>
        <n v="760"/>
        <n v="742"/>
        <n v="763"/>
        <n v="765"/>
        <n v="2063"/>
        <n v="2103"/>
        <n v="2031"/>
        <n v="2030"/>
        <n v="822"/>
        <n v="2093"/>
        <n v="2090"/>
        <n v="2161"/>
        <n v="230"/>
        <n v="332"/>
        <n v="2052"/>
        <n v="2015"/>
        <n v="2059"/>
        <n v="2092"/>
        <n v="447"/>
        <n v="326"/>
        <n v="363"/>
        <n v="380"/>
        <n v="661"/>
        <n v="641"/>
        <n v="374"/>
        <n v="454"/>
        <n v="647"/>
        <n v="2027"/>
        <n v="2037"/>
        <n v="2055"/>
        <n v="451"/>
        <n v="2002"/>
        <n v="2016"/>
        <n v="2048"/>
        <n v="2058"/>
        <n v="658"/>
        <n v="2076"/>
        <n v="654"/>
        <n v="397"/>
        <n v="403"/>
        <n v="1095"/>
        <n v="434"/>
        <n v="425"/>
        <n v="487"/>
        <n v="419"/>
        <n v="433"/>
        <m/>
      </sharedItems>
    </cacheField>
    <cacheField name="Ship to" numFmtId="0">
      <sharedItems containsString="0" containsBlank="1" containsNumber="1" containsInteger="1" minValue="10041879" maxValue="12603106"/>
    </cacheField>
    <cacheField name="TM" numFmtId="0">
      <sharedItems containsBlank="1" count="15">
        <s v="T12"/>
        <s v="T21"/>
        <s v="T22"/>
        <s v="T23"/>
        <s v="T24"/>
        <s v="T31"/>
        <s v="T32"/>
        <s v="T33"/>
        <s v="T34"/>
        <s v="T41"/>
        <s v="T42"/>
        <s v="T43"/>
        <s v="T44"/>
        <s v="T45"/>
        <m/>
      </sharedItems>
    </cacheField>
    <cacheField name="Name" numFmtId="0">
      <sharedItems containsBlank="1"/>
    </cacheField>
    <cacheField name="Thai Name" numFmtId="0">
      <sharedItems containsBlank="1" count="75">
        <s v="หจก.  ปฐมวิวัฒน์ 2000"/>
        <s v="บจก.  พีร์รัฐ "/>
        <s v="บจก.  เต็งไตรรัตน์  สาขา 1"/>
        <s v="หจก.  เต็งไตรรัตน์ภัทรกิจ  เวียงสา"/>
        <s v="หจก.  เต็งไตรรัตน์ภัทรกิจ  เวียงสา (สาขา 1)"/>
        <s v="หจก.  เต็งไตรรัตน์บริการ"/>
        <s v="บจก.  ก.ณัฐพงษ์"/>
        <s v="หจก.  ประชานิยมวังทอง"/>
        <s v="หจก.  พิษณุโลก ชูชีพ เซอร์วิส"/>
        <s v="หจก.  เต็งหนาม ปิโตรเลียม"/>
        <s v="บจก. เมืองฉอด ปรีชาปัญญ์ เซอร์วิส"/>
        <s v="หสน. เสริมธวัช"/>
        <s v="หจก.  เชลล์บ้านเกาะบริการ"/>
        <s v="หจก.  ป.ซุ่นม่งหลี"/>
        <s v="หจก. เที่ยง - สมภพ เซอร์วิส"/>
        <s v="หจก.  กำแพงเพชรยนต์ภัณฑ์"/>
        <s v="บจก.  อลีนกิจปิโตรเลียม "/>
        <s v="หจก.  เจริญฤทธพัศ"/>
        <s v="หจก. วนิดา บริการ"/>
        <s v="บจก. เจียมศรีชัยรุ่งโรจน์"/>
        <s v="บจก. สุรสิทธิ์ ปิโตรเลียม"/>
        <s v="หจก.  อำนวยบริการไพศาลี"/>
        <s v="หจก.  ผลสว่างบริการ"/>
        <s v="หจก.  สุทธิศรีเทพ"/>
        <s v="หจก.  โชควิบูรณวงศ์บริการ"/>
        <s v="บจก.  ท่าพระขอนแก่น "/>
        <s v="หจก. ภูดินปิโตรเลียม"/>
        <s v="บจก.  ตรีพงษ์พัฒนา "/>
        <s v="หจก.  เชนพังโคน"/>
        <s v="หจก.  ยงเจริญบริการบึงกาฬ"/>
        <s v="หจก.  ไทรทอง 1993"/>
        <s v="หจก.  แสงไทยพาณิชย์สมเด็จ"/>
        <s v="หจก.  เพชรพลอยปิโตรเลี่ยม"/>
        <s v="หจก. รัตติยา เซอร์วิส"/>
        <s v="บจก.  พิริยะกิจ  1994 "/>
        <s v="บจก.  บุญสว่างและบุตร "/>
        <s v="หจก.  บุรินทร์เซอร์วิสสตูล"/>
        <s v="หจก.  แสงตะวัน บริการ"/>
        <s v="หจก.  พรพสุ"/>
        <s v="บจก. เค.ซี.ออยล์ เซอร์วิส (สาขา3)"/>
        <s v="หจก.  สวนวังใหญ่บริการ"/>
        <s v="หจก.  ชัยนาทแสนสุขเซอร์วิส"/>
        <s v="บจก.  ธ.1191 พัฒนา "/>
        <s v="หจก. แววทองพัฒนะพาณิชย์"/>
        <s v="หจก.  กาญจน์การุ้ง"/>
        <s v="หจก. ไทยเสรีบริการ"/>
        <s v="บจก. เค ดับบลิว ออยล์"/>
        <s v="หจก.  ไทรทองบริการ"/>
        <s v="บจก.  สกุนต์ทองคาร์แคร์ "/>
        <s v="บจก.  ทรัพย์ไพบูลย์คาร์แคร์ "/>
        <s v="หจก.  สีคิ้วเอกชัยบริการ"/>
        <s v="หจก.  ชัยสวัสดิ์ปากช่อง"/>
        <s v="หจก.  อรัญออยล์"/>
        <s v="หจก.  สหกิจท่าเรือบริการ"/>
        <s v="หจก.  จิรศักดิ์เซอร์วิส"/>
        <s v="หจก.  กิตติพัชนีภัณฑ์"/>
        <s v="หจก.  วาสนาบ้านสร้างบริการ"/>
        <s v="หจก.  ท. จิรพงษ์ ปิโตรเลี่ยม"/>
        <s v="หจก.  ทรัพย์พูนผล"/>
        <s v="หจก.  ศิริพูนชัย"/>
        <s v="หจก.  ณัฐวัฒน์ปิโตรเลียม"/>
        <s v="หจก.  เทวินทร์ทวีทรัพย์"/>
        <s v="หจก.  พิทกมลบริการ"/>
        <s v="หจก.  ลำปลายมาศศิริพาณิชย์"/>
        <s v="หจก.  อรพิมพ์ออยล์"/>
        <s v="หจก.  ทวีชัยโนนไทย"/>
        <s v="หจก.  ชลบุรีเนินเต็ง"/>
        <s v="หจก.  โอ้วเจริญ ศรีราชา"/>
        <s v="หจก.  อนันต์กิจรุ่งเรือง"/>
        <s v="หจก.  สุพลบริการ"/>
        <s v="หจก.  พยุงบริการ"/>
        <s v="หจก.  สุวัฒน์บายพาสเซอร์วิส"/>
        <s v="หจก.  เชลล์ศักดิ์ชัย"/>
        <s v="หจก.  ระยองกิจไพโรจน์"/>
        <m/>
      </sharedItems>
    </cacheField>
    <cacheField name="Status" numFmtId="0">
      <sharedItems containsBlank="1"/>
    </cacheField>
    <cacheField name="Sent" numFmtId="0">
      <sharedItems containsString="0" containsBlank="1" containsNumber="1" containsInteger="1" minValue="1" maxValue="1" count="2">
        <m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x v="0"/>
    <n v="10041905"/>
    <x v="0"/>
    <s v="PATHOM VIVAT 2000 LTD. PART. "/>
    <x v="0"/>
    <m/>
    <x v="0"/>
  </r>
  <r>
    <x v="1"/>
    <n v="10041906"/>
    <x v="0"/>
    <s v="PEERATH CO. LTD. "/>
    <x v="1"/>
    <m/>
    <x v="0"/>
  </r>
  <r>
    <x v="2"/>
    <n v="10042093"/>
    <x v="1"/>
    <s v="TENG TRIRAT CO. LTD. (BRANCH 1) "/>
    <x v="2"/>
    <m/>
    <x v="0"/>
  </r>
  <r>
    <x v="3"/>
    <n v="10042094"/>
    <x v="1"/>
    <s v="TENGTRIRATTANA PARTARAKIT (VIANGSA) LTD.PART "/>
    <x v="3"/>
    <m/>
    <x v="0"/>
  </r>
  <r>
    <x v="4"/>
    <n v="10042096"/>
    <x v="1"/>
    <s v="TENGTRIRATTANA PARTARAKIT (VIANGSA) LTD.PART (BRANCH 1)"/>
    <x v="4"/>
    <m/>
    <x v="0"/>
  </r>
  <r>
    <x v="5"/>
    <n v="10042098"/>
    <x v="1"/>
    <s v="TENGTRIRAT BORIKARN LTD. PART. "/>
    <x v="5"/>
    <m/>
    <x v="0"/>
  </r>
  <r>
    <x v="6"/>
    <n v="10051789"/>
    <x v="2"/>
    <s v="KOR. NUTTAPONGSE CO.,LTD."/>
    <x v="6"/>
    <m/>
    <x v="1"/>
  </r>
  <r>
    <x v="7"/>
    <n v="10042043"/>
    <x v="2"/>
    <s v="PRACHANIYOM WANGTHONG LTD PART "/>
    <x v="7"/>
    <m/>
    <x v="0"/>
  </r>
  <r>
    <x v="8"/>
    <n v="10042035"/>
    <x v="2"/>
    <s v="PITSANULOK CHOOCHEEP SERVICE LTD.PART "/>
    <x v="8"/>
    <m/>
    <x v="1"/>
  </r>
  <r>
    <x v="9"/>
    <n v="10051823"/>
    <x v="2"/>
    <s v="TENGNAM PETROLEUM LTD. PART. "/>
    <x v="9"/>
    <m/>
    <x v="0"/>
  </r>
  <r>
    <x v="10"/>
    <n v="10042052"/>
    <x v="2"/>
    <s v="MUANGCHOD PREECHAPAN SERVICE CO LTD "/>
    <x v="10"/>
    <m/>
    <x v="0"/>
  </r>
  <r>
    <x v="11"/>
    <n v="10042039"/>
    <x v="2"/>
    <s v="SERMTAWAT R.O.P."/>
    <x v="11"/>
    <m/>
    <x v="1"/>
  </r>
  <r>
    <x v="12"/>
    <n v="10042064"/>
    <x v="2"/>
    <s v="SHELL BANKOH BORIKARN LTD. PART "/>
    <x v="12"/>
    <s v=" "/>
    <x v="0"/>
  </r>
  <r>
    <x v="13"/>
    <n v="11982384"/>
    <x v="2"/>
    <s v="P.SOONMONGLEE LTD PART "/>
    <x v="13"/>
    <m/>
    <x v="0"/>
  </r>
  <r>
    <x v="14"/>
    <n v="12023634"/>
    <x v="2"/>
    <s v="TIANG SOMPOB SERVICE LTD PART "/>
    <x v="14"/>
    <m/>
    <x v="1"/>
  </r>
  <r>
    <x v="15"/>
    <n v="10042027"/>
    <x v="2"/>
    <s v="KAMPAENGPET YONTRAPHAN LTD. PART. "/>
    <x v="15"/>
    <m/>
    <x v="0"/>
  </r>
  <r>
    <x v="16"/>
    <n v="10042024"/>
    <x v="2"/>
    <s v="ALINKIJ PETROLEUM CO. LTD. "/>
    <x v="16"/>
    <m/>
    <x v="1"/>
  </r>
  <r>
    <x v="17"/>
    <n v="10052193"/>
    <x v="2"/>
    <s v="CHAROEN RITTHAPAS LTD. PART. "/>
    <x v="17"/>
    <m/>
    <x v="0"/>
  </r>
  <r>
    <x v="18"/>
    <n v="10042032"/>
    <x v="2"/>
    <s v="VANIDA BORIKARN LTD PART "/>
    <x v="18"/>
    <m/>
    <x v="1"/>
  </r>
  <r>
    <x v="19"/>
    <n v="12399890"/>
    <x v="2"/>
    <s v="JIEMSRICHAIRUNGROJ CO.LTD."/>
    <x v="19"/>
    <m/>
    <x v="0"/>
  </r>
  <r>
    <x v="20"/>
    <n v="12401378"/>
    <x v="2"/>
    <s v="SURASIT PETROLEUM CO.LTD."/>
    <x v="20"/>
    <m/>
    <x v="0"/>
  </r>
  <r>
    <x v="21"/>
    <n v="10051688"/>
    <x v="3"/>
    <s v="AMNUAY BORIKARN PAISALEE LTD.PART "/>
    <x v="21"/>
    <m/>
    <x v="1"/>
  </r>
  <r>
    <x v="22"/>
    <n v="10042031"/>
    <x v="3"/>
    <s v="POLSAWANG BORIKARN LTD. PART. "/>
    <x v="22"/>
    <m/>
    <x v="1"/>
  </r>
  <r>
    <x v="23"/>
    <n v="10042028"/>
    <x v="3"/>
    <s v="SUTHI SRITHEP R.O.P. "/>
    <x v="23"/>
    <m/>
    <x v="1"/>
  </r>
  <r>
    <x v="24"/>
    <n v="10042107"/>
    <x v="3"/>
    <s v="CHOKE VIBURANAWONG LTD. PART. "/>
    <x v="24"/>
    <m/>
    <x v="1"/>
  </r>
  <r>
    <x v="25"/>
    <n v="10042127"/>
    <x v="3"/>
    <s v="THAPHRA KHONKEAN CO LTD "/>
    <x v="25"/>
    <m/>
    <x v="1"/>
  </r>
  <r>
    <x v="26"/>
    <n v="12069295"/>
    <x v="3"/>
    <s v="PUDIN PETROLEUM LTD PART "/>
    <x v="26"/>
    <m/>
    <x v="1"/>
  </r>
  <r>
    <x v="27"/>
    <n v="10042155"/>
    <x v="4"/>
    <s v="TREEPONG PATTANA CO. LTD. "/>
    <x v="27"/>
    <m/>
    <x v="1"/>
  </r>
  <r>
    <x v="28"/>
    <n v="10042165"/>
    <x v="4"/>
    <s v="SHANE PHUNGKONE LTD. PART. "/>
    <x v="28"/>
    <m/>
    <x v="1"/>
  </r>
  <r>
    <x v="29"/>
    <n v="10042154"/>
    <x v="4"/>
    <s v="YONGCHAROEN BORIKARN BUNGKARNP LTD.PART "/>
    <x v="29"/>
    <m/>
    <x v="1"/>
  </r>
  <r>
    <x v="30"/>
    <n v="10042166"/>
    <x v="4"/>
    <s v="SAITHONG 1993 LTD. PART. "/>
    <x v="30"/>
    <m/>
    <x v="1"/>
  </r>
  <r>
    <x v="31"/>
    <n v="10042168"/>
    <x v="4"/>
    <s v="SAENG THAI PHANICH SOMDEJ LTD.PART "/>
    <x v="31"/>
    <m/>
    <x v="1"/>
  </r>
  <r>
    <x v="32"/>
    <n v="10053777"/>
    <x v="4"/>
    <s v="PETPLOY PETROLEUM LTD. PART. "/>
    <x v="32"/>
    <m/>
    <x v="1"/>
  </r>
  <r>
    <x v="33"/>
    <n v="12398445"/>
    <x v="4"/>
    <s v="RATTIYA SERVICE LTD. PART."/>
    <x v="33"/>
    <m/>
    <x v="1"/>
  </r>
  <r>
    <x v="34"/>
    <n v="10051959"/>
    <x v="4"/>
    <s v="PHIRIYAKIJ (1994) CO. LTD. "/>
    <x v="34"/>
    <m/>
    <x v="1"/>
  </r>
  <r>
    <x v="35"/>
    <n v="10051958"/>
    <x v="5"/>
    <s v="BOONSAWANG AND SON CO. LTD. "/>
    <x v="35"/>
    <m/>
    <x v="0"/>
  </r>
  <r>
    <x v="36"/>
    <n v="10042207"/>
    <x v="5"/>
    <s v="BURIN SERVICE LTD PART "/>
    <x v="36"/>
    <m/>
    <x v="0"/>
  </r>
  <r>
    <x v="37"/>
    <n v="12202138"/>
    <x v="6"/>
    <s v="SANGTAWAN SERVICE LTD PART"/>
    <x v="37"/>
    <m/>
    <x v="0"/>
  </r>
  <r>
    <x v="38"/>
    <n v="12042000"/>
    <x v="7"/>
    <s v="PORNPASU LTD PART "/>
    <x v="38"/>
    <m/>
    <x v="0"/>
  </r>
  <r>
    <x v="39"/>
    <n v="12603106"/>
    <x v="7"/>
    <s v="K.C. OIL SERVICE CO., LTD."/>
    <x v="39"/>
    <m/>
    <x v="0"/>
  </r>
  <r>
    <x v="40"/>
    <n v="10041879"/>
    <x v="8"/>
    <s v="SUANWANGYAI BORIKARN LTD.PART. "/>
    <x v="40"/>
    <m/>
    <x v="1"/>
  </r>
  <r>
    <x v="41"/>
    <n v="10041927"/>
    <x v="9"/>
    <s v="CHAINAT SAENSUK SERVICE LTD.PART "/>
    <x v="41"/>
    <m/>
    <x v="0"/>
  </r>
  <r>
    <x v="42"/>
    <n v="10052291"/>
    <x v="9"/>
    <s v="TOR 1191 PATTANA CO. LTD. "/>
    <x v="42"/>
    <m/>
    <x v="0"/>
  </r>
  <r>
    <x v="43"/>
    <n v="10051925"/>
    <x v="9"/>
    <s v="WAEWTHONG PHATTANA PHANICH LTD.PART "/>
    <x v="43"/>
    <m/>
    <x v="0"/>
  </r>
  <r>
    <x v="44"/>
    <n v="10053686"/>
    <x v="9"/>
    <s v="KANKARUNG LTD. PART. "/>
    <x v="44"/>
    <m/>
    <x v="0"/>
  </r>
  <r>
    <x v="45"/>
    <n v="12146286"/>
    <x v="9"/>
    <s v="THAISERE BORIKARN LTD. PART. "/>
    <x v="45"/>
    <m/>
    <x v="0"/>
  </r>
  <r>
    <x v="46"/>
    <n v="10041995"/>
    <x v="9"/>
    <s v="KW OIL CO LTD"/>
    <x v="46"/>
    <m/>
    <x v="0"/>
  </r>
  <r>
    <x v="47"/>
    <n v="10041922"/>
    <x v="9"/>
    <s v="SAITHONG BORIKARN LTD. PART. "/>
    <x v="47"/>
    <m/>
    <x v="0"/>
  </r>
  <r>
    <x v="48"/>
    <n v="10041944"/>
    <x v="10"/>
    <s v="SAKUNTHONG CAR CARE CO. LTD. "/>
    <x v="48"/>
    <m/>
    <x v="0"/>
  </r>
  <r>
    <x v="49"/>
    <n v="10041953"/>
    <x v="10"/>
    <s v="SUB PHAIBOON CAR CARE CO. LTD. "/>
    <x v="49"/>
    <m/>
    <x v="0"/>
  </r>
  <r>
    <x v="50"/>
    <n v="10042111"/>
    <x v="10"/>
    <s v="SIKIEW EKACHAI BORIKARN LTD.PART "/>
    <x v="50"/>
    <m/>
    <x v="0"/>
  </r>
  <r>
    <x v="51"/>
    <n v="10042100"/>
    <x v="10"/>
    <s v="CHAI SAWASDI PAKCHONG LTD. PART "/>
    <x v="51"/>
    <m/>
    <x v="0"/>
  </r>
  <r>
    <x v="52"/>
    <n v="10041951"/>
    <x v="10"/>
    <s v="ARAN OIL LTD. PART. "/>
    <x v="52"/>
    <m/>
    <x v="0"/>
  </r>
  <r>
    <x v="53"/>
    <n v="10041998"/>
    <x v="10"/>
    <s v="SAHAKIT THARUE BORIKARN LTD.PART "/>
    <x v="53"/>
    <m/>
    <x v="0"/>
  </r>
  <r>
    <x v="54"/>
    <n v="10042104"/>
    <x v="10"/>
    <s v="JIRASAK SERVICE LTD. PART. "/>
    <x v="54"/>
    <m/>
    <x v="0"/>
  </r>
  <r>
    <x v="55"/>
    <n v="10051821"/>
    <x v="10"/>
    <s v="KITTIPATCHANEEPUN LTD. PART. "/>
    <x v="55"/>
    <m/>
    <x v="0"/>
  </r>
  <r>
    <x v="56"/>
    <n v="10052135"/>
    <x v="10"/>
    <s v="VASANA BAANSRANG BORRIKARN LTD.PART "/>
    <x v="56"/>
    <m/>
    <x v="0"/>
  </r>
  <r>
    <x v="57"/>
    <n v="10052401"/>
    <x v="10"/>
    <s v="TOR. JIRAPONG PETROLEUM LTD. PART "/>
    <x v="57"/>
    <m/>
    <x v="0"/>
  </r>
  <r>
    <x v="58"/>
    <n v="10041997"/>
    <x v="10"/>
    <s v="SUPPOONPHOL LTD. PART. "/>
    <x v="58"/>
    <m/>
    <x v="0"/>
  </r>
  <r>
    <x v="59"/>
    <n v="10051797"/>
    <x v="11"/>
    <s v="SIRIPOONCHAI LTD. PART. "/>
    <x v="59"/>
    <m/>
    <x v="0"/>
  </r>
  <r>
    <x v="60"/>
    <n v="10051816"/>
    <x v="11"/>
    <s v="NATTHAWAT PETROLIUM LTD. PART. "/>
    <x v="60"/>
    <m/>
    <x v="0"/>
  </r>
  <r>
    <x v="61"/>
    <n v="10052285"/>
    <x v="11"/>
    <s v="THAEWIN THAWEESUP LTD. PART. "/>
    <x v="61"/>
    <m/>
    <x v="0"/>
  </r>
  <r>
    <x v="62"/>
    <n v="10053669"/>
    <x v="11"/>
    <s v="PITKAMOL BORIKARN LTD. PART. "/>
    <x v="62"/>
    <m/>
    <x v="0"/>
  </r>
  <r>
    <x v="63"/>
    <n v="10042108"/>
    <x v="11"/>
    <s v="LAMPLAIMAS SIRI PHANICH LTD.PART "/>
    <x v="63"/>
    <m/>
    <x v="0"/>
  </r>
  <r>
    <x v="64"/>
    <n v="10054911"/>
    <x v="11"/>
    <s v="ORAPHIM OIL LTD. PART. "/>
    <x v="64"/>
    <m/>
    <x v="0"/>
  </r>
  <r>
    <x v="65"/>
    <n v="10042106"/>
    <x v="11"/>
    <s v="TAWEE CHAI NONTHAI LTD. PART. "/>
    <x v="65"/>
    <m/>
    <x v="0"/>
  </r>
  <r>
    <x v="66"/>
    <n v="10041963"/>
    <x v="12"/>
    <s v="CHOLBURI NERNTENG LTD. PART. "/>
    <x v="66"/>
    <m/>
    <x v="1"/>
  </r>
  <r>
    <x v="67"/>
    <n v="10041966"/>
    <x v="12"/>
    <s v="OWE CHAROEN SRIRACHA LTD PART "/>
    <x v="67"/>
    <m/>
    <x v="1"/>
  </r>
  <r>
    <x v="68"/>
    <n v="11601625"/>
    <x v="12"/>
    <s v="ANANKITRUNGRUEANG LTD.PART "/>
    <x v="68"/>
    <m/>
    <x v="1"/>
  </r>
  <r>
    <x v="69"/>
    <n v="10041986"/>
    <x v="13"/>
    <s v="SUPHOL BORIKARN LTD. PART. "/>
    <x v="69"/>
    <m/>
    <x v="0"/>
  </r>
  <r>
    <x v="70"/>
    <n v="10041980"/>
    <x v="13"/>
    <s v="PHAYOONG BORIKARN LTD. PART. "/>
    <x v="70"/>
    <m/>
    <x v="0"/>
  </r>
  <r>
    <x v="71"/>
    <n v="10042016"/>
    <x v="13"/>
    <s v="SUWAT BYPASS SERVICE LTD. PART "/>
    <x v="71"/>
    <m/>
    <x v="0"/>
  </r>
  <r>
    <x v="72"/>
    <n v="10041977"/>
    <x v="13"/>
    <s v="SHELL SAKCHAI LTD.PART "/>
    <x v="72"/>
    <m/>
    <x v="0"/>
  </r>
  <r>
    <x v="73"/>
    <n v="10041985"/>
    <x v="13"/>
    <s v="RAYONGKIT PHAIROJ LTD. PART. "/>
    <x v="73"/>
    <m/>
    <x v="0"/>
  </r>
  <r>
    <x v="74"/>
    <m/>
    <x v="14"/>
    <m/>
    <x v="74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708718B-191D-49A8-B37F-5BD044444C70}" name="PivotTable1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compact="0" compactData="0" multipleFieldFilters="0">
  <location ref="A3:C55" firstHeaderRow="1" firstDataRow="1" firstDataCol="2" rowPageCount="1" colPageCount="1"/>
  <pivotFields count="7">
    <pivotField compact="0" outline="0" showAll="0" defaultSubtotal="0">
      <items count="75">
        <item x="40"/>
        <item x="0"/>
        <item x="1"/>
        <item x="47"/>
        <item x="41"/>
        <item x="48"/>
        <item x="52"/>
        <item x="49"/>
        <item x="66"/>
        <item x="67"/>
        <item x="72"/>
        <item x="70"/>
        <item x="73"/>
        <item x="69"/>
        <item x="46"/>
        <item x="58"/>
        <item x="53"/>
        <item x="71"/>
        <item x="16"/>
        <item x="15"/>
        <item x="23"/>
        <item x="22"/>
        <item x="18"/>
        <item x="8"/>
        <item x="11"/>
        <item x="7"/>
        <item x="10"/>
        <item x="12"/>
        <item x="2"/>
        <item x="3"/>
        <item x="4"/>
        <item x="5"/>
        <item x="51"/>
        <item x="54"/>
        <item x="65"/>
        <item x="24"/>
        <item x="63"/>
        <item x="50"/>
        <item x="25"/>
        <item x="29"/>
        <item x="27"/>
        <item x="28"/>
        <item x="30"/>
        <item x="31"/>
        <item x="36"/>
        <item x="21"/>
        <item x="68"/>
        <item x="6"/>
        <item x="59"/>
        <item x="9"/>
        <item x="43"/>
        <item x="60"/>
        <item x="55"/>
        <item x="35"/>
        <item x="34"/>
        <item x="56"/>
        <item x="17"/>
        <item x="61"/>
        <item x="42"/>
        <item x="57"/>
        <item x="62"/>
        <item x="44"/>
        <item x="32"/>
        <item x="64"/>
        <item x="13"/>
        <item x="14"/>
        <item x="38"/>
        <item x="26"/>
        <item x="45"/>
        <item x="37"/>
        <item x="19"/>
        <item x="20"/>
        <item x="33"/>
        <item x="39"/>
        <item x="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5">
        <item x="2"/>
        <item x="6"/>
        <item x="27"/>
        <item x="49"/>
        <item x="25"/>
        <item x="42"/>
        <item x="35"/>
        <item x="34"/>
        <item x="1"/>
        <item x="48"/>
        <item x="16"/>
        <item x="46"/>
        <item x="39"/>
        <item x="19"/>
        <item x="10"/>
        <item x="20"/>
        <item x="17"/>
        <item x="28"/>
        <item x="12"/>
        <item x="72"/>
        <item x="5"/>
        <item x="3"/>
        <item x="4"/>
        <item x="9"/>
        <item x="61"/>
        <item x="32"/>
        <item x="31"/>
        <item x="37"/>
        <item x="24"/>
        <item x="67"/>
        <item x="30"/>
        <item x="47"/>
        <item x="44"/>
        <item x="15"/>
        <item x="55"/>
        <item x="54"/>
        <item x="66"/>
        <item x="41"/>
        <item x="51"/>
        <item x="60"/>
        <item x="57"/>
        <item x="58"/>
        <item x="65"/>
        <item x="36"/>
        <item x="13"/>
        <item x="0"/>
        <item x="7"/>
        <item x="22"/>
        <item x="70"/>
        <item x="38"/>
        <item x="62"/>
        <item x="8"/>
        <item x="29"/>
        <item x="73"/>
        <item x="63"/>
        <item x="56"/>
        <item x="59"/>
        <item x="40"/>
        <item x="53"/>
        <item x="50"/>
        <item x="23"/>
        <item x="69"/>
        <item x="71"/>
        <item x="68"/>
        <item x="64"/>
        <item x="52"/>
        <item x="21"/>
        <item x="14"/>
        <item x="43"/>
        <item x="45"/>
        <item x="26"/>
        <item x="33"/>
        <item x="18"/>
        <item x="11"/>
        <item x="7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 defaultSubtotal="0">
      <items count="2">
        <item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2"/>
    <field x="4"/>
  </rowFields>
  <rowItems count="52">
    <i>
      <x/>
      <x v="8"/>
    </i>
    <i r="1">
      <x v="45"/>
    </i>
    <i>
      <x v="1"/>
      <x/>
    </i>
    <i r="1">
      <x v="20"/>
    </i>
    <i r="1">
      <x v="21"/>
    </i>
    <i r="1">
      <x v="22"/>
    </i>
    <i>
      <x v="2"/>
      <x v="13"/>
    </i>
    <i r="1">
      <x v="14"/>
    </i>
    <i r="1">
      <x v="15"/>
    </i>
    <i r="1">
      <x v="16"/>
    </i>
    <i r="1">
      <x v="18"/>
    </i>
    <i r="1">
      <x v="23"/>
    </i>
    <i r="1">
      <x v="33"/>
    </i>
    <i r="1">
      <x v="44"/>
    </i>
    <i r="1">
      <x v="46"/>
    </i>
    <i>
      <x v="5"/>
      <x v="6"/>
    </i>
    <i r="1">
      <x v="43"/>
    </i>
    <i>
      <x v="6"/>
      <x v="27"/>
    </i>
    <i>
      <x v="7"/>
      <x v="12"/>
    </i>
    <i r="1">
      <x v="49"/>
    </i>
    <i>
      <x v="9"/>
      <x v="5"/>
    </i>
    <i r="1">
      <x v="11"/>
    </i>
    <i r="1">
      <x v="31"/>
    </i>
    <i r="1">
      <x v="32"/>
    </i>
    <i r="1">
      <x v="37"/>
    </i>
    <i r="1">
      <x v="68"/>
    </i>
    <i r="1">
      <x v="69"/>
    </i>
    <i>
      <x v="10"/>
      <x v="3"/>
    </i>
    <i r="1">
      <x v="9"/>
    </i>
    <i r="1">
      <x v="34"/>
    </i>
    <i r="1">
      <x v="35"/>
    </i>
    <i r="1">
      <x v="38"/>
    </i>
    <i r="1">
      <x v="40"/>
    </i>
    <i r="1">
      <x v="41"/>
    </i>
    <i r="1">
      <x v="55"/>
    </i>
    <i r="1">
      <x v="58"/>
    </i>
    <i r="1">
      <x v="59"/>
    </i>
    <i r="1">
      <x v="65"/>
    </i>
    <i>
      <x v="11"/>
      <x v="24"/>
    </i>
    <i r="1">
      <x v="39"/>
    </i>
    <i r="1">
      <x v="42"/>
    </i>
    <i r="1">
      <x v="50"/>
    </i>
    <i r="1">
      <x v="54"/>
    </i>
    <i r="1">
      <x v="56"/>
    </i>
    <i r="1">
      <x v="64"/>
    </i>
    <i>
      <x v="13"/>
      <x v="19"/>
    </i>
    <i r="1">
      <x v="48"/>
    </i>
    <i r="1">
      <x v="53"/>
    </i>
    <i r="1">
      <x v="61"/>
    </i>
    <i r="1">
      <x v="62"/>
    </i>
    <i>
      <x v="14"/>
      <x v="74"/>
    </i>
    <i t="grand">
      <x/>
    </i>
  </rowItems>
  <colItems count="1">
    <i/>
  </colItems>
  <pageFields count="1">
    <pageField fld="6" item="1" hier="-1"/>
  </pageFields>
  <dataFields count="1">
    <dataField name="Count of Name" fld="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K214"/>
  <sheetViews>
    <sheetView topLeftCell="A165" workbookViewId="0">
      <selection activeCell="E175" sqref="E175"/>
    </sheetView>
  </sheetViews>
  <sheetFormatPr defaultRowHeight="15" x14ac:dyDescent="0.25"/>
  <cols>
    <col min="1" max="1" width="5" style="1" bestFit="1" customWidth="1"/>
    <col min="2" max="2" width="9" style="1" bestFit="1" customWidth="1"/>
    <col min="3" max="3" width="3.7109375" style="1" bestFit="1" customWidth="1"/>
    <col min="4" max="4" width="8.28515625" style="1" customWidth="1"/>
    <col min="5" max="5" width="41.140625" style="1" customWidth="1"/>
    <col min="6" max="6" width="35.85546875" style="1" bestFit="1" customWidth="1"/>
    <col min="7" max="7" width="10.85546875" style="1" customWidth="1"/>
    <col min="8" max="8" width="10.5703125" style="6" customWidth="1"/>
    <col min="11" max="11" width="13.7109375" bestFit="1" customWidth="1"/>
  </cols>
  <sheetData>
    <row r="1" spans="1:11" x14ac:dyDescent="0.25">
      <c r="A1" s="12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3" t="s">
        <v>411</v>
      </c>
      <c r="H1" s="9" t="s">
        <v>412</v>
      </c>
      <c r="I1" s="10" t="s">
        <v>413</v>
      </c>
      <c r="J1" s="33" t="s">
        <v>462</v>
      </c>
      <c r="K1" t="s">
        <v>495</v>
      </c>
    </row>
    <row r="2" spans="1:11" ht="15" customHeight="1" x14ac:dyDescent="0.25">
      <c r="A2" s="2">
        <v>2134</v>
      </c>
      <c r="B2" s="3">
        <v>12538805</v>
      </c>
      <c r="C2" s="3"/>
      <c r="D2" s="11" t="s">
        <v>379</v>
      </c>
      <c r="E2" s="3" t="s">
        <v>380</v>
      </c>
      <c r="F2" s="3" t="s">
        <v>381</v>
      </c>
      <c r="H2" s="10"/>
      <c r="I2" s="10" t="s">
        <v>414</v>
      </c>
      <c r="K2">
        <f>VLOOKUP(B2,[1]Sheet1!$C$1:$C$65536,1,0)</f>
        <v>12538805</v>
      </c>
    </row>
    <row r="3" spans="1:11" ht="15" customHeight="1" x14ac:dyDescent="0.25">
      <c r="A3" s="2">
        <v>290</v>
      </c>
      <c r="B3" s="3">
        <v>10041905</v>
      </c>
      <c r="C3" s="3"/>
      <c r="D3" s="11" t="s">
        <v>374</v>
      </c>
      <c r="E3" s="3" t="s">
        <v>375</v>
      </c>
      <c r="F3" s="3" t="s">
        <v>376</v>
      </c>
      <c r="H3" s="10"/>
      <c r="I3" s="10" t="s">
        <v>415</v>
      </c>
      <c r="K3" t="e">
        <f>VLOOKUP(B3,[1]Sheet1!$C$1:$C$65536,1,0)</f>
        <v>#N/A</v>
      </c>
    </row>
    <row r="4" spans="1:11" ht="15" customHeight="1" x14ac:dyDescent="0.25">
      <c r="A4" s="2">
        <v>292</v>
      </c>
      <c r="B4" s="3">
        <v>10041906</v>
      </c>
      <c r="C4" s="3"/>
      <c r="D4" s="11" t="s">
        <v>374</v>
      </c>
      <c r="E4" s="3" t="s">
        <v>377</v>
      </c>
      <c r="F4" s="3" t="s">
        <v>378</v>
      </c>
      <c r="H4" s="10"/>
      <c r="I4" s="10" t="s">
        <v>415</v>
      </c>
      <c r="K4" t="e">
        <f>VLOOKUP(B4,[1]Sheet1!$C$1:$C$65536,1,0)</f>
        <v>#N/A</v>
      </c>
    </row>
    <row r="5" spans="1:11" ht="15" customHeight="1" x14ac:dyDescent="0.25">
      <c r="A5" s="2">
        <v>182</v>
      </c>
      <c r="B5" s="3">
        <v>10041850</v>
      </c>
      <c r="C5" s="3"/>
      <c r="D5" s="11" t="s">
        <v>365</v>
      </c>
      <c r="E5" s="3" t="s">
        <v>366</v>
      </c>
      <c r="F5" s="3" t="s">
        <v>367</v>
      </c>
      <c r="H5" s="10"/>
      <c r="I5" s="10" t="s">
        <v>414</v>
      </c>
      <c r="K5">
        <f>VLOOKUP(B5,[1]Sheet1!$C$1:$C$65536,1,0)</f>
        <v>10041850</v>
      </c>
    </row>
    <row r="6" spans="1:11" ht="15" customHeight="1" x14ac:dyDescent="0.25">
      <c r="A6" s="2">
        <v>185</v>
      </c>
      <c r="B6" s="3">
        <v>10041852</v>
      </c>
      <c r="C6" s="3"/>
      <c r="D6" s="11" t="s">
        <v>365</v>
      </c>
      <c r="E6" s="3" t="s">
        <v>368</v>
      </c>
      <c r="F6" s="3" t="s">
        <v>369</v>
      </c>
      <c r="H6" s="10"/>
      <c r="I6" s="10" t="s">
        <v>414</v>
      </c>
      <c r="K6">
        <f>VLOOKUP(B6,[1]Sheet1!$C$1:$C$65536,1,0)</f>
        <v>10041852</v>
      </c>
    </row>
    <row r="7" spans="1:11" ht="15" customHeight="1" x14ac:dyDescent="0.25">
      <c r="A7" s="2">
        <v>2156</v>
      </c>
      <c r="B7" s="3">
        <v>12596510</v>
      </c>
      <c r="C7" s="3"/>
      <c r="D7" s="11" t="s">
        <v>365</v>
      </c>
      <c r="E7" s="3" t="s">
        <v>370</v>
      </c>
      <c r="F7" s="3" t="s">
        <v>371</v>
      </c>
      <c r="H7" s="10"/>
      <c r="I7" s="10" t="s">
        <v>414</v>
      </c>
      <c r="K7">
        <f>VLOOKUP(B7,[1]Sheet1!$C$1:$C$65536,1,0)</f>
        <v>12596510</v>
      </c>
    </row>
    <row r="8" spans="1:11" ht="15" customHeight="1" x14ac:dyDescent="0.25">
      <c r="A8" s="2">
        <v>2155</v>
      </c>
      <c r="B8" s="3">
        <v>12592992</v>
      </c>
      <c r="C8" s="3"/>
      <c r="D8" s="11" t="s">
        <v>365</v>
      </c>
      <c r="E8" s="3" t="s">
        <v>372</v>
      </c>
      <c r="F8" s="3" t="s">
        <v>373</v>
      </c>
      <c r="H8" s="10"/>
      <c r="I8" s="10" t="s">
        <v>414</v>
      </c>
      <c r="K8">
        <f>VLOOKUP(B8,[1]Sheet1!$C$1:$C$65536,1,0)</f>
        <v>12592992</v>
      </c>
    </row>
    <row r="9" spans="1:11" ht="15" customHeight="1" x14ac:dyDescent="0.25">
      <c r="A9" s="1">
        <v>2132</v>
      </c>
      <c r="B9" s="1">
        <v>12627292</v>
      </c>
      <c r="D9" s="1" t="s">
        <v>408</v>
      </c>
      <c r="E9" s="1" t="s">
        <v>409</v>
      </c>
      <c r="F9" s="1" t="s">
        <v>410</v>
      </c>
      <c r="I9" s="10" t="s">
        <v>414</v>
      </c>
      <c r="K9">
        <f>VLOOKUP(B9,[1]Sheet1!$C$1:$C$65536,1,0)</f>
        <v>12627292</v>
      </c>
    </row>
    <row r="10" spans="1:11" ht="15" customHeight="1" x14ac:dyDescent="0.25">
      <c r="A10" s="2">
        <v>570</v>
      </c>
      <c r="B10" s="3">
        <v>10042060</v>
      </c>
      <c r="C10" s="3"/>
      <c r="D10" s="11" t="s">
        <v>348</v>
      </c>
      <c r="E10" s="3" t="s">
        <v>349</v>
      </c>
      <c r="F10" s="3" t="s">
        <v>350</v>
      </c>
      <c r="H10" s="10"/>
      <c r="I10" s="10" t="s">
        <v>414</v>
      </c>
      <c r="K10">
        <f>VLOOKUP(B10,[1]Sheet1!$C$1:$C$65536,1,0)</f>
        <v>10042060</v>
      </c>
    </row>
    <row r="11" spans="1:11" ht="15" customHeight="1" x14ac:dyDescent="0.25">
      <c r="A11" s="2">
        <v>630</v>
      </c>
      <c r="B11" s="3">
        <v>10042093</v>
      </c>
      <c r="C11" s="3"/>
      <c r="D11" s="11" t="s">
        <v>348</v>
      </c>
      <c r="E11" s="3" t="s">
        <v>351</v>
      </c>
      <c r="F11" s="3" t="s">
        <v>352</v>
      </c>
      <c r="H11" s="10"/>
      <c r="I11" s="10" t="s">
        <v>415</v>
      </c>
      <c r="J11">
        <f>VLOOKUP(B11,[2]Data!$C:$C,1,0)</f>
        <v>10042093</v>
      </c>
      <c r="K11" t="e">
        <f>VLOOKUP(B11,[1]Sheet1!$C$1:$C$65536,1,0)</f>
        <v>#N/A</v>
      </c>
    </row>
    <row r="12" spans="1:11" ht="15" customHeight="1" x14ac:dyDescent="0.25">
      <c r="A12" s="2">
        <v>631</v>
      </c>
      <c r="B12" s="3">
        <v>10042094</v>
      </c>
      <c r="C12" s="3"/>
      <c r="D12" s="11" t="s">
        <v>348</v>
      </c>
      <c r="E12" s="3" t="s">
        <v>353</v>
      </c>
      <c r="F12" s="3" t="s">
        <v>354</v>
      </c>
      <c r="H12" s="10"/>
      <c r="I12" s="10" t="s">
        <v>415</v>
      </c>
      <c r="J12">
        <f>VLOOKUP(B12,[2]Data!$C:$C,1,0)</f>
        <v>10042094</v>
      </c>
      <c r="K12" t="e">
        <f>VLOOKUP(B12,[1]Sheet1!$C$1:$C$65536,1,0)</f>
        <v>#N/A</v>
      </c>
    </row>
    <row r="13" spans="1:11" ht="15" customHeight="1" x14ac:dyDescent="0.25">
      <c r="A13" s="2">
        <v>634</v>
      </c>
      <c r="B13" s="3">
        <v>10042096</v>
      </c>
      <c r="C13" s="3"/>
      <c r="D13" s="11" t="s">
        <v>348</v>
      </c>
      <c r="E13" s="3" t="s">
        <v>355</v>
      </c>
      <c r="F13" s="3" t="s">
        <v>356</v>
      </c>
      <c r="H13" s="10"/>
      <c r="I13" s="10" t="s">
        <v>415</v>
      </c>
      <c r="J13">
        <f>VLOOKUP(B13,[2]Data!$C:$C,1,0)</f>
        <v>10042096</v>
      </c>
      <c r="K13" t="e">
        <f>VLOOKUP(B13,[1]Sheet1!$C$1:$C$65536,1,0)</f>
        <v>#N/A</v>
      </c>
    </row>
    <row r="14" spans="1:11" ht="15" customHeight="1" x14ac:dyDescent="0.25">
      <c r="A14" s="2">
        <v>632</v>
      </c>
      <c r="B14" s="3">
        <v>10042095</v>
      </c>
      <c r="C14" s="3"/>
      <c r="D14" s="11" t="s">
        <v>348</v>
      </c>
      <c r="E14" s="3" t="s">
        <v>357</v>
      </c>
      <c r="F14" s="3" t="s">
        <v>358</v>
      </c>
      <c r="H14" s="10"/>
      <c r="I14" s="10" t="s">
        <v>414</v>
      </c>
      <c r="K14">
        <f>VLOOKUP(B14,[1]Sheet1!$C$1:$C$65536,1,0)</f>
        <v>10042095</v>
      </c>
    </row>
    <row r="15" spans="1:11" ht="13.5" customHeight="1" x14ac:dyDescent="0.25">
      <c r="A15" s="2">
        <v>578</v>
      </c>
      <c r="B15" s="3">
        <v>10042067</v>
      </c>
      <c r="C15" s="3"/>
      <c r="D15" s="11" t="s">
        <v>348</v>
      </c>
      <c r="E15" s="3" t="s">
        <v>359</v>
      </c>
      <c r="F15" s="3" t="s">
        <v>360</v>
      </c>
      <c r="H15" s="10"/>
      <c r="I15" s="10" t="s">
        <v>414</v>
      </c>
      <c r="K15">
        <f>VLOOKUP(B15,[1]Sheet1!$C$1:$C$65536,1,0)</f>
        <v>10042067</v>
      </c>
    </row>
    <row r="16" spans="1:11" ht="15" customHeight="1" x14ac:dyDescent="0.25">
      <c r="A16" s="2">
        <v>638</v>
      </c>
      <c r="B16" s="3">
        <v>10042098</v>
      </c>
      <c r="C16" s="3"/>
      <c r="D16" s="11" t="s">
        <v>348</v>
      </c>
      <c r="E16" s="3" t="s">
        <v>361</v>
      </c>
      <c r="F16" s="3" t="s">
        <v>362</v>
      </c>
      <c r="H16" s="10"/>
      <c r="I16" s="10" t="s">
        <v>415</v>
      </c>
      <c r="J16">
        <f>VLOOKUP(B16,[2]Data!$C:$C,1,0)</f>
        <v>10042098</v>
      </c>
      <c r="K16" t="e">
        <f>VLOOKUP(B16,[1]Sheet1!$C$1:$C$65536,1,0)</f>
        <v>#N/A</v>
      </c>
    </row>
    <row r="17" spans="1:11" ht="15" customHeight="1" x14ac:dyDescent="0.25">
      <c r="A17" s="2">
        <v>2115</v>
      </c>
      <c r="B17" s="3">
        <v>12477829</v>
      </c>
      <c r="C17" s="3"/>
      <c r="D17" s="11" t="s">
        <v>348</v>
      </c>
      <c r="E17" s="3" t="s">
        <v>363</v>
      </c>
      <c r="F17" s="3" t="s">
        <v>364</v>
      </c>
      <c r="H17" s="10"/>
      <c r="I17" s="10" t="s">
        <v>414</v>
      </c>
      <c r="K17">
        <f>VLOOKUP(B17,[1]Sheet1!$C$1:$C$65536,1,0)</f>
        <v>12477829</v>
      </c>
    </row>
    <row r="18" spans="1:11" ht="15" customHeight="1" x14ac:dyDescent="0.25">
      <c r="A18" s="2">
        <v>2150</v>
      </c>
      <c r="B18" s="3">
        <v>12604112</v>
      </c>
      <c r="C18" s="3"/>
      <c r="D18" s="11" t="s">
        <v>348</v>
      </c>
      <c r="E18" s="3" t="s">
        <v>385</v>
      </c>
      <c r="F18" s="3" t="s">
        <v>386</v>
      </c>
      <c r="H18" s="10"/>
      <c r="I18" s="10" t="s">
        <v>414</v>
      </c>
      <c r="K18">
        <f>VLOOKUP(B18,[1]Sheet1!$C$1:$C$65536,1,0)</f>
        <v>12604112</v>
      </c>
    </row>
    <row r="19" spans="1:11" ht="15" customHeight="1" x14ac:dyDescent="0.25">
      <c r="A19" s="2">
        <v>2171</v>
      </c>
      <c r="B19" s="3">
        <v>12613415</v>
      </c>
      <c r="C19" s="3"/>
      <c r="D19" s="11" t="s">
        <v>348</v>
      </c>
      <c r="E19" s="3" t="s">
        <v>387</v>
      </c>
      <c r="F19" s="3" t="s">
        <v>388</v>
      </c>
      <c r="H19" s="10"/>
      <c r="I19" s="10" t="s">
        <v>414</v>
      </c>
      <c r="K19">
        <f>VLOOKUP(B19,[1]Sheet1!$C$1:$C$65536,1,0)</f>
        <v>12613415</v>
      </c>
    </row>
    <row r="20" spans="1:11" ht="15" customHeight="1" x14ac:dyDescent="0.25">
      <c r="A20" s="2">
        <v>2001</v>
      </c>
      <c r="B20" s="3">
        <v>10051789</v>
      </c>
      <c r="C20" s="3"/>
      <c r="D20" s="11" t="s">
        <v>309</v>
      </c>
      <c r="E20" s="3" t="s">
        <v>310</v>
      </c>
      <c r="F20" s="3" t="s">
        <v>311</v>
      </c>
      <c r="H20" s="10"/>
      <c r="I20" s="10" t="s">
        <v>415</v>
      </c>
      <c r="J20">
        <f>VLOOKUP(B20,[2]Data!$C:$C,1,0)</f>
        <v>10051789</v>
      </c>
      <c r="K20" t="e">
        <f>VLOOKUP(B20,[1]Sheet1!$C$1:$C$65536,1,0)</f>
        <v>#N/A</v>
      </c>
    </row>
    <row r="21" spans="1:11" ht="15" customHeight="1" x14ac:dyDescent="0.25">
      <c r="A21" s="2">
        <v>539</v>
      </c>
      <c r="B21" s="3">
        <v>10042043</v>
      </c>
      <c r="C21" s="3"/>
      <c r="D21" s="11" t="s">
        <v>309</v>
      </c>
      <c r="E21" s="3" t="s">
        <v>312</v>
      </c>
      <c r="F21" s="3" t="s">
        <v>313</v>
      </c>
      <c r="H21" s="10"/>
      <c r="I21" s="10" t="s">
        <v>415</v>
      </c>
      <c r="J21">
        <f>VLOOKUP(B21,[2]Data!$C:$C,1,0)</f>
        <v>10042043</v>
      </c>
      <c r="K21" t="e">
        <f>VLOOKUP(B21,[1]Sheet1!$C$1:$C$65536,1,0)</f>
        <v>#N/A</v>
      </c>
    </row>
    <row r="22" spans="1:11" ht="15" customHeight="1" x14ac:dyDescent="0.25">
      <c r="A22" s="2">
        <v>533</v>
      </c>
      <c r="B22" s="3">
        <v>10042040</v>
      </c>
      <c r="C22" s="3"/>
      <c r="D22" s="11" t="s">
        <v>309</v>
      </c>
      <c r="E22" s="3" t="s">
        <v>314</v>
      </c>
      <c r="F22" s="3" t="s">
        <v>315</v>
      </c>
      <c r="H22" s="10"/>
      <c r="I22" s="10" t="s">
        <v>414</v>
      </c>
      <c r="K22">
        <f>VLOOKUP(B22,[1]Sheet1!$C$1:$C$65536,1,0)</f>
        <v>10042040</v>
      </c>
    </row>
    <row r="23" spans="1:11" ht="15" customHeight="1" x14ac:dyDescent="0.25">
      <c r="A23" s="2">
        <v>528</v>
      </c>
      <c r="B23" s="3">
        <v>10042035</v>
      </c>
      <c r="C23" s="3"/>
      <c r="D23" s="11" t="s">
        <v>309</v>
      </c>
      <c r="E23" s="3" t="s">
        <v>316</v>
      </c>
      <c r="F23" s="3" t="s">
        <v>317</v>
      </c>
      <c r="H23" s="10"/>
      <c r="I23" s="10" t="s">
        <v>415</v>
      </c>
      <c r="J23">
        <f>VLOOKUP(B23,[2]Data!$C:$C,1,0)</f>
        <v>10042035</v>
      </c>
      <c r="K23" t="e">
        <f>VLOOKUP(B23,[1]Sheet1!$C$1:$C$65536,1,0)</f>
        <v>#N/A</v>
      </c>
    </row>
    <row r="24" spans="1:11" ht="15" customHeight="1" x14ac:dyDescent="0.25">
      <c r="A24" s="2">
        <v>2006</v>
      </c>
      <c r="B24" s="3">
        <v>10051823</v>
      </c>
      <c r="C24" s="3"/>
      <c r="D24" s="11" t="s">
        <v>309</v>
      </c>
      <c r="E24" s="3" t="s">
        <v>318</v>
      </c>
      <c r="F24" s="3" t="s">
        <v>319</v>
      </c>
      <c r="H24" s="15"/>
      <c r="I24" s="10" t="s">
        <v>415</v>
      </c>
      <c r="J24">
        <f>VLOOKUP(B24,[2]Data!$C:$C,1,0)</f>
        <v>10051823</v>
      </c>
      <c r="K24" t="e">
        <f>VLOOKUP(B24,[1]Sheet1!$C$1:$C$65536,1,0)</f>
        <v>#N/A</v>
      </c>
    </row>
    <row r="25" spans="1:11" ht="15" customHeight="1" x14ac:dyDescent="0.25">
      <c r="A25" s="2">
        <v>535</v>
      </c>
      <c r="B25" s="3">
        <v>10042042</v>
      </c>
      <c r="C25" s="3"/>
      <c r="D25" s="11" t="s">
        <v>309</v>
      </c>
      <c r="E25" s="3" t="s">
        <v>320</v>
      </c>
      <c r="F25" s="3" t="s">
        <v>321</v>
      </c>
      <c r="H25" s="16"/>
      <c r="I25" s="10" t="s">
        <v>414</v>
      </c>
      <c r="K25">
        <f>VLOOKUP(B25,[1]Sheet1!$C$1:$C$65536,1,0)</f>
        <v>10042042</v>
      </c>
    </row>
    <row r="26" spans="1:11" ht="15" customHeight="1" x14ac:dyDescent="0.25">
      <c r="A26" s="2">
        <v>556</v>
      </c>
      <c r="B26" s="3">
        <v>10042052</v>
      </c>
      <c r="C26" s="3"/>
      <c r="D26" s="11" t="s">
        <v>309</v>
      </c>
      <c r="E26" s="3" t="s">
        <v>322</v>
      </c>
      <c r="F26" s="3" t="s">
        <v>323</v>
      </c>
      <c r="H26" s="15"/>
      <c r="I26" s="10" t="s">
        <v>415</v>
      </c>
      <c r="J26">
        <f>VLOOKUP(B26,[2]Data!$C:$C,1,0)</f>
        <v>10042052</v>
      </c>
      <c r="K26" t="e">
        <f>VLOOKUP(B26,[1]Sheet1!$C$1:$C$65536,1,0)</f>
        <v>#N/A</v>
      </c>
    </row>
    <row r="27" spans="1:11" ht="15" customHeight="1" x14ac:dyDescent="0.25">
      <c r="A27" s="2">
        <v>543</v>
      </c>
      <c r="B27" s="3">
        <v>10042046</v>
      </c>
      <c r="C27" s="3"/>
      <c r="D27" s="11" t="s">
        <v>309</v>
      </c>
      <c r="E27" s="3" t="s">
        <v>469</v>
      </c>
      <c r="F27" s="3" t="s">
        <v>470</v>
      </c>
      <c r="H27" s="10" t="s">
        <v>496</v>
      </c>
      <c r="I27" s="10" t="s">
        <v>414</v>
      </c>
      <c r="J27" t="e">
        <f>VLOOKUP(B27,[2]Data!$C:$C,1,0)</f>
        <v>#N/A</v>
      </c>
      <c r="K27" t="e">
        <f>VLOOKUP(B27,[1]Sheet1!$C$1:$C$65536,1,0)</f>
        <v>#N/A</v>
      </c>
    </row>
    <row r="28" spans="1:11" ht="15" customHeight="1" x14ac:dyDescent="0.25">
      <c r="A28" s="2">
        <v>532</v>
      </c>
      <c r="B28" s="3">
        <v>10042039</v>
      </c>
      <c r="C28" s="3"/>
      <c r="D28" s="11" t="s">
        <v>309</v>
      </c>
      <c r="E28" s="3" t="s">
        <v>324</v>
      </c>
      <c r="F28" s="3" t="s">
        <v>325</v>
      </c>
      <c r="H28" s="10"/>
      <c r="I28" s="10" t="s">
        <v>415</v>
      </c>
      <c r="J28">
        <f>VLOOKUP(B28,[2]Data!$C:$C,1,0)</f>
        <v>10042039</v>
      </c>
      <c r="K28" t="e">
        <f>VLOOKUP(B28,[1]Sheet1!$C$1:$C$65536,1,0)</f>
        <v>#N/A</v>
      </c>
    </row>
    <row r="29" spans="1:11" ht="15" customHeight="1" x14ac:dyDescent="0.25">
      <c r="A29" s="2">
        <v>574</v>
      </c>
      <c r="B29" s="3">
        <v>10042064</v>
      </c>
      <c r="C29" s="3"/>
      <c r="D29" s="11" t="s">
        <v>309</v>
      </c>
      <c r="E29" s="3" t="s">
        <v>326</v>
      </c>
      <c r="F29" s="3" t="s">
        <v>327</v>
      </c>
      <c r="H29" s="10"/>
      <c r="I29" s="10" t="s">
        <v>415</v>
      </c>
      <c r="J29">
        <f>VLOOKUP(B29,[2]Data!$C:$C,1,0)</f>
        <v>10042064</v>
      </c>
      <c r="K29" t="e">
        <f>VLOOKUP(B29,[1]Sheet1!$C$1:$C$65536,1,0)</f>
        <v>#N/A</v>
      </c>
    </row>
    <row r="30" spans="1:11" ht="15" customHeight="1" x14ac:dyDescent="0.25">
      <c r="A30" s="2">
        <v>2085</v>
      </c>
      <c r="B30" s="3">
        <v>11982384</v>
      </c>
      <c r="C30" s="3"/>
      <c r="D30" s="11" t="s">
        <v>309</v>
      </c>
      <c r="E30" s="3" t="s">
        <v>328</v>
      </c>
      <c r="F30" s="3" t="s">
        <v>329</v>
      </c>
      <c r="H30" s="10"/>
      <c r="I30" s="10" t="s">
        <v>415</v>
      </c>
      <c r="J30">
        <f>VLOOKUP(B30,[2]Data!$C:$C,1,0)</f>
        <v>11982384</v>
      </c>
      <c r="K30" t="e">
        <f>VLOOKUP(B30,[1]Sheet1!$C$1:$C$65536,1,0)</f>
        <v>#N/A</v>
      </c>
    </row>
    <row r="31" spans="1:11" ht="15" customHeight="1" x14ac:dyDescent="0.25">
      <c r="A31" s="2">
        <v>2088</v>
      </c>
      <c r="B31" s="3">
        <v>12023634</v>
      </c>
      <c r="C31" s="3"/>
      <c r="D31" s="11" t="s">
        <v>309</v>
      </c>
      <c r="E31" s="3" t="s">
        <v>330</v>
      </c>
      <c r="F31" s="3" t="s">
        <v>331</v>
      </c>
      <c r="G31" s="34"/>
      <c r="H31" s="10"/>
      <c r="I31" s="10" t="s">
        <v>415</v>
      </c>
      <c r="J31">
        <f>VLOOKUP(B31,[2]Data!$C:$C,1,0)</f>
        <v>12023634</v>
      </c>
      <c r="K31" s="35" t="e">
        <f>VLOOKUP(B31,[1]Sheet1!$C$1:$C$65536,1,0)</f>
        <v>#N/A</v>
      </c>
    </row>
    <row r="32" spans="1:11" ht="15" customHeight="1" x14ac:dyDescent="0.25">
      <c r="A32" s="2">
        <v>526</v>
      </c>
      <c r="B32" s="3">
        <v>10042034</v>
      </c>
      <c r="C32" s="3"/>
      <c r="D32" s="11" t="s">
        <v>309</v>
      </c>
      <c r="E32" s="3" t="s">
        <v>332</v>
      </c>
      <c r="F32" s="3" t="s">
        <v>333</v>
      </c>
      <c r="H32" s="16"/>
      <c r="I32" s="10" t="s">
        <v>414</v>
      </c>
      <c r="K32">
        <f>VLOOKUP(B32,[1]Sheet1!$C$1:$C$65536,1,0)</f>
        <v>10042034</v>
      </c>
    </row>
    <row r="33" spans="1:11" ht="15" customHeight="1" x14ac:dyDescent="0.25">
      <c r="A33" s="2">
        <v>517</v>
      </c>
      <c r="B33" s="3">
        <v>10042027</v>
      </c>
      <c r="C33" s="3"/>
      <c r="D33" s="11" t="s">
        <v>309</v>
      </c>
      <c r="E33" s="3" t="s">
        <v>334</v>
      </c>
      <c r="F33" s="3" t="s">
        <v>335</v>
      </c>
      <c r="H33" s="10"/>
      <c r="I33" s="10" t="s">
        <v>415</v>
      </c>
      <c r="J33">
        <f>VLOOKUP(B33,[2]Data!$C:$C,1,0)</f>
        <v>10042027</v>
      </c>
      <c r="K33" t="e">
        <f>VLOOKUP(B33,[1]Sheet1!$C$1:$C$65536,1,0)</f>
        <v>#N/A</v>
      </c>
    </row>
    <row r="34" spans="1:11" ht="15" customHeight="1" x14ac:dyDescent="0.25">
      <c r="A34" s="2">
        <v>507</v>
      </c>
      <c r="B34" s="3">
        <v>10042024</v>
      </c>
      <c r="C34" s="3"/>
      <c r="D34" s="11" t="s">
        <v>309</v>
      </c>
      <c r="E34" s="3" t="s">
        <v>336</v>
      </c>
      <c r="F34" s="3" t="s">
        <v>337</v>
      </c>
      <c r="H34" s="10"/>
      <c r="I34" s="10" t="s">
        <v>415</v>
      </c>
      <c r="J34">
        <f>VLOOKUP(B34,[2]Data!$C:$C,1,0)</f>
        <v>10042024</v>
      </c>
      <c r="K34" t="e">
        <f>VLOOKUP(B34,[1]Sheet1!$C$1:$C$65536,1,0)</f>
        <v>#N/A</v>
      </c>
    </row>
    <row r="35" spans="1:11" ht="15" customHeight="1" x14ac:dyDescent="0.25">
      <c r="A35" s="2">
        <v>2041</v>
      </c>
      <c r="B35" s="3">
        <v>10052193</v>
      </c>
      <c r="C35" s="3"/>
      <c r="D35" s="11" t="s">
        <v>309</v>
      </c>
      <c r="E35" s="3" t="s">
        <v>338</v>
      </c>
      <c r="F35" s="3" t="s">
        <v>339</v>
      </c>
      <c r="H35" s="10"/>
      <c r="I35" s="10" t="s">
        <v>415</v>
      </c>
      <c r="J35">
        <f>VLOOKUP(B35,[2]Data!$C:$C,1,0)</f>
        <v>10052193</v>
      </c>
      <c r="K35" t="e">
        <f>VLOOKUP(B35,[1]Sheet1!$C$1:$C$65536,1,0)</f>
        <v>#N/A</v>
      </c>
    </row>
    <row r="36" spans="1:11" ht="15" customHeight="1" x14ac:dyDescent="0.25">
      <c r="A36" s="2">
        <v>524</v>
      </c>
      <c r="B36" s="3">
        <v>10042032</v>
      </c>
      <c r="C36" s="3"/>
      <c r="D36" s="11" t="s">
        <v>309</v>
      </c>
      <c r="E36" s="3" t="s">
        <v>340</v>
      </c>
      <c r="F36" s="3" t="s">
        <v>341</v>
      </c>
      <c r="H36" s="10"/>
      <c r="I36" s="10" t="s">
        <v>415</v>
      </c>
      <c r="J36">
        <f>VLOOKUP(B36,[2]Data!$C:$C,1,0)</f>
        <v>10042032</v>
      </c>
      <c r="K36" t="e">
        <f>VLOOKUP(B36,[1]Sheet1!$C$1:$C$65536,1,0)</f>
        <v>#N/A</v>
      </c>
    </row>
    <row r="37" spans="1:11" ht="15" customHeight="1" x14ac:dyDescent="0.25">
      <c r="A37" s="2">
        <v>2100</v>
      </c>
      <c r="B37" s="3">
        <v>12399890</v>
      </c>
      <c r="C37" s="3"/>
      <c r="D37" s="11" t="s">
        <v>309</v>
      </c>
      <c r="E37" s="3" t="s">
        <v>342</v>
      </c>
      <c r="F37" s="3" t="s">
        <v>343</v>
      </c>
      <c r="H37" s="10"/>
      <c r="I37" s="10" t="s">
        <v>415</v>
      </c>
      <c r="J37">
        <f>VLOOKUP(B37,[2]Data!$C:$C,1,0)</f>
        <v>12399890</v>
      </c>
      <c r="K37" t="e">
        <f>VLOOKUP(B37,[1]Sheet1!$C$1:$C$65536,1,0)</f>
        <v>#N/A</v>
      </c>
    </row>
    <row r="38" spans="1:11" ht="15" customHeight="1" x14ac:dyDescent="0.25">
      <c r="A38" s="2">
        <v>2102</v>
      </c>
      <c r="B38" s="3">
        <v>12401378</v>
      </c>
      <c r="C38" s="3"/>
      <c r="D38" s="11" t="s">
        <v>309</v>
      </c>
      <c r="E38" s="3" t="s">
        <v>344</v>
      </c>
      <c r="F38" s="3" t="s">
        <v>345</v>
      </c>
      <c r="H38" s="10"/>
      <c r="I38" s="10" t="s">
        <v>415</v>
      </c>
      <c r="J38" t="e">
        <f>VLOOKUP(B38,[2]Data!$C:$C,1,0)</f>
        <v>#N/A</v>
      </c>
      <c r="K38" t="e">
        <f>VLOOKUP(B38,[1]Sheet1!$C$1:$C$65536,1,0)</f>
        <v>#N/A</v>
      </c>
    </row>
    <row r="39" spans="1:11" ht="15" customHeight="1" x14ac:dyDescent="0.25">
      <c r="A39" s="2">
        <v>2113</v>
      </c>
      <c r="B39" s="3">
        <v>12479108</v>
      </c>
      <c r="C39" s="3"/>
      <c r="D39" s="11" t="s">
        <v>309</v>
      </c>
      <c r="E39" s="3" t="s">
        <v>346</v>
      </c>
      <c r="F39" s="3" t="s">
        <v>347</v>
      </c>
      <c r="H39" s="10"/>
      <c r="I39" s="10" t="s">
        <v>414</v>
      </c>
      <c r="K39">
        <f>VLOOKUP(B39,[1]Sheet1!$C$1:$C$65536,1,0)</f>
        <v>12479108</v>
      </c>
    </row>
    <row r="40" spans="1:11" ht="15" customHeight="1" x14ac:dyDescent="0.25">
      <c r="A40" s="2">
        <v>2175</v>
      </c>
      <c r="B40" s="3">
        <v>12617028</v>
      </c>
      <c r="C40" s="3"/>
      <c r="D40" s="11" t="s">
        <v>309</v>
      </c>
      <c r="E40" s="3" t="s">
        <v>397</v>
      </c>
      <c r="F40" s="3" t="s">
        <v>398</v>
      </c>
      <c r="H40" s="10"/>
      <c r="I40" s="10" t="s">
        <v>414</v>
      </c>
      <c r="J40" t="s">
        <v>420</v>
      </c>
      <c r="K40">
        <f>VLOOKUP(B40,[1]Sheet1!$C$1:$C$65536,1,0)</f>
        <v>12617028</v>
      </c>
    </row>
    <row r="41" spans="1:11" ht="15" customHeight="1" x14ac:dyDescent="0.25">
      <c r="A41" s="2">
        <v>993</v>
      </c>
      <c r="B41" s="3">
        <v>10051688</v>
      </c>
      <c r="C41" s="3"/>
      <c r="D41" s="11" t="s">
        <v>286</v>
      </c>
      <c r="E41" s="3" t="s">
        <v>287</v>
      </c>
      <c r="F41" s="3" t="s">
        <v>288</v>
      </c>
      <c r="H41" s="10"/>
      <c r="I41" s="10" t="s">
        <v>415</v>
      </c>
      <c r="J41">
        <f>VLOOKUP(B41,[3]Data!$C:$C,1,0)</f>
        <v>10051688</v>
      </c>
      <c r="K41" t="e">
        <f>VLOOKUP(B41,[1]Sheet1!$C$1:$C$65536,1,0)</f>
        <v>#N/A</v>
      </c>
    </row>
    <row r="42" spans="1:11" ht="15" customHeight="1" x14ac:dyDescent="0.25">
      <c r="A42" s="2">
        <v>523</v>
      </c>
      <c r="B42" s="3">
        <v>10042031</v>
      </c>
      <c r="C42" s="3"/>
      <c r="D42" s="11" t="s">
        <v>286</v>
      </c>
      <c r="E42" s="3" t="s">
        <v>289</v>
      </c>
      <c r="F42" s="3" t="s">
        <v>290</v>
      </c>
      <c r="H42" s="10"/>
      <c r="I42" s="10" t="s">
        <v>415</v>
      </c>
      <c r="J42">
        <f>VLOOKUP(B42,[3]Data!$C:$C,1,0)</f>
        <v>10042031</v>
      </c>
      <c r="K42" t="e">
        <f>VLOOKUP(B42,[1]Sheet1!$C$1:$C$65536,1,0)</f>
        <v>#N/A</v>
      </c>
    </row>
    <row r="43" spans="1:11" ht="15" customHeight="1" x14ac:dyDescent="0.25">
      <c r="A43" s="2">
        <v>518</v>
      </c>
      <c r="B43" s="3">
        <v>10042028</v>
      </c>
      <c r="C43" s="3"/>
      <c r="D43" s="11" t="s">
        <v>286</v>
      </c>
      <c r="E43" s="3" t="s">
        <v>291</v>
      </c>
      <c r="F43" s="3" t="s">
        <v>292</v>
      </c>
      <c r="H43" s="10"/>
      <c r="I43" s="10" t="s">
        <v>415</v>
      </c>
      <c r="J43">
        <f>VLOOKUP(B43,[3]Data!$C:$C,1,0)</f>
        <v>10042028</v>
      </c>
      <c r="K43" t="e">
        <f>VLOOKUP(B43,[1]Sheet1!$C$1:$C$65536,1,0)</f>
        <v>#N/A</v>
      </c>
    </row>
    <row r="44" spans="1:11" ht="15" customHeight="1" x14ac:dyDescent="0.25">
      <c r="A44" s="2">
        <v>520</v>
      </c>
      <c r="B44" s="3">
        <v>10042029</v>
      </c>
      <c r="C44" s="3"/>
      <c r="D44" s="11" t="s">
        <v>286</v>
      </c>
      <c r="E44" s="3" t="s">
        <v>293</v>
      </c>
      <c r="F44" s="3" t="s">
        <v>294</v>
      </c>
      <c r="H44" s="10"/>
      <c r="I44" s="10" t="s">
        <v>414</v>
      </c>
      <c r="K44">
        <f>VLOOKUP(B44,[1]Sheet1!$C$1:$C$65536,1,0)</f>
        <v>10042029</v>
      </c>
    </row>
    <row r="45" spans="1:11" ht="15" customHeight="1" x14ac:dyDescent="0.25">
      <c r="A45" s="2">
        <v>2124</v>
      </c>
      <c r="B45" s="3">
        <v>12482546</v>
      </c>
      <c r="C45" s="3"/>
      <c r="D45" s="11" t="s">
        <v>286</v>
      </c>
      <c r="E45" s="3" t="s">
        <v>295</v>
      </c>
      <c r="F45" s="3" t="s">
        <v>296</v>
      </c>
      <c r="H45" s="10"/>
      <c r="I45" s="10" t="s">
        <v>414</v>
      </c>
      <c r="K45">
        <f>VLOOKUP(B45,[1]Sheet1!$C$1:$C$65536,1,0)</f>
        <v>12482546</v>
      </c>
    </row>
    <row r="46" spans="1:11" ht="15" customHeight="1" x14ac:dyDescent="0.25">
      <c r="A46" s="2">
        <v>656</v>
      </c>
      <c r="B46" s="3">
        <v>10042107</v>
      </c>
      <c r="C46" s="3"/>
      <c r="D46" s="11" t="s">
        <v>286</v>
      </c>
      <c r="E46" s="3" t="s">
        <v>297</v>
      </c>
      <c r="F46" s="3" t="s">
        <v>298</v>
      </c>
      <c r="H46" s="10"/>
      <c r="I46" s="10" t="s">
        <v>415</v>
      </c>
      <c r="J46">
        <f>VLOOKUP(B46,[3]Data!$C:$C,1,0)</f>
        <v>10042107</v>
      </c>
      <c r="K46" t="e">
        <f>VLOOKUP(B46,[1]Sheet1!$C$1:$C$65536,1,0)</f>
        <v>#N/A</v>
      </c>
    </row>
    <row r="47" spans="1:11" ht="15" customHeight="1" x14ac:dyDescent="0.25">
      <c r="A47" s="2">
        <v>678</v>
      </c>
      <c r="B47" s="3">
        <v>10042121</v>
      </c>
      <c r="C47" s="3"/>
      <c r="D47" s="11" t="s">
        <v>286</v>
      </c>
      <c r="E47" s="3" t="s">
        <v>299</v>
      </c>
      <c r="F47" s="3" t="s">
        <v>300</v>
      </c>
      <c r="H47" s="10"/>
      <c r="I47" s="10" t="s">
        <v>414</v>
      </c>
      <c r="K47">
        <f>VLOOKUP(B47,[1]Sheet1!$C$1:$C$65536,1,0)</f>
        <v>10042121</v>
      </c>
    </row>
    <row r="48" spans="1:11" ht="15" customHeight="1" x14ac:dyDescent="0.25">
      <c r="A48" s="2">
        <v>693</v>
      </c>
      <c r="B48" s="3">
        <v>10042127</v>
      </c>
      <c r="C48" s="3"/>
      <c r="D48" s="11" t="s">
        <v>286</v>
      </c>
      <c r="E48" s="3" t="s">
        <v>301</v>
      </c>
      <c r="F48" s="3" t="s">
        <v>302</v>
      </c>
      <c r="H48" s="10"/>
      <c r="I48" s="10" t="s">
        <v>415</v>
      </c>
      <c r="J48">
        <f>VLOOKUP(B48,[3]Data!$C:$C,1,0)</f>
        <v>10042127</v>
      </c>
      <c r="K48" t="e">
        <f>VLOOKUP(B48,[1]Sheet1!$C$1:$C$65536,1,0)</f>
        <v>#N/A</v>
      </c>
    </row>
    <row r="49" spans="1:11" ht="15" customHeight="1" x14ac:dyDescent="0.25">
      <c r="A49" s="2">
        <v>2091</v>
      </c>
      <c r="B49" s="3">
        <v>12069295</v>
      </c>
      <c r="C49" s="3"/>
      <c r="D49" s="11" t="s">
        <v>286</v>
      </c>
      <c r="E49" s="3" t="s">
        <v>303</v>
      </c>
      <c r="F49" s="3" t="s">
        <v>304</v>
      </c>
      <c r="H49" s="10"/>
      <c r="I49" s="10" t="s">
        <v>415</v>
      </c>
      <c r="J49">
        <f>VLOOKUP(B49,[3]Data!$C:$C,1,0)</f>
        <v>12069295</v>
      </c>
      <c r="K49" t="e">
        <f>VLOOKUP(B49,[1]Sheet1!$C$1:$C$65536,1,0)</f>
        <v>#N/A</v>
      </c>
    </row>
    <row r="50" spans="1:11" ht="15" customHeight="1" x14ac:dyDescent="0.25">
      <c r="A50" s="2">
        <v>2136</v>
      </c>
      <c r="B50" s="3">
        <v>12541470</v>
      </c>
      <c r="C50" s="3"/>
      <c r="D50" s="11" t="s">
        <v>286</v>
      </c>
      <c r="E50" s="3" t="s">
        <v>305</v>
      </c>
      <c r="F50" s="3" t="s">
        <v>306</v>
      </c>
      <c r="H50" s="10"/>
      <c r="I50" s="10" t="s">
        <v>414</v>
      </c>
      <c r="K50">
        <f>VLOOKUP(B50,[1]Sheet1!$C$1:$C$65536,1,0)</f>
        <v>12541470</v>
      </c>
    </row>
    <row r="51" spans="1:11" ht="15" customHeight="1" x14ac:dyDescent="0.25">
      <c r="A51" s="2">
        <v>2129</v>
      </c>
      <c r="B51" s="3">
        <v>12516345</v>
      </c>
      <c r="C51" s="3"/>
      <c r="D51" s="11" t="s">
        <v>286</v>
      </c>
      <c r="E51" s="3" t="s">
        <v>307</v>
      </c>
      <c r="F51" s="3" t="s">
        <v>308</v>
      </c>
      <c r="H51" s="10"/>
      <c r="I51" s="10" t="s">
        <v>414</v>
      </c>
      <c r="K51">
        <f>VLOOKUP(B51,[1]Sheet1!$C$1:$C$65536,1,0)</f>
        <v>12516345</v>
      </c>
    </row>
    <row r="52" spans="1:11" ht="15" customHeight="1" x14ac:dyDescent="0.25">
      <c r="A52" s="1">
        <v>2162</v>
      </c>
      <c r="B52" s="1">
        <v>12625536</v>
      </c>
      <c r="D52" s="1" t="s">
        <v>286</v>
      </c>
      <c r="E52" s="1" t="s">
        <v>485</v>
      </c>
      <c r="F52" s="1" t="s">
        <v>486</v>
      </c>
      <c r="H52" s="6" t="s">
        <v>497</v>
      </c>
      <c r="I52" s="10" t="s">
        <v>414</v>
      </c>
      <c r="K52" t="e">
        <f>VLOOKUP(B52,[1]Sheet1!$C$1:$C$65536,1,0)</f>
        <v>#N/A</v>
      </c>
    </row>
    <row r="53" spans="1:11" ht="15" customHeight="1" x14ac:dyDescent="0.25">
      <c r="A53" s="1">
        <v>2208</v>
      </c>
      <c r="B53" s="1">
        <v>12645946</v>
      </c>
      <c r="D53" s="1" t="s">
        <v>286</v>
      </c>
      <c r="E53" s="1" t="s">
        <v>493</v>
      </c>
      <c r="F53" s="1" t="s">
        <v>494</v>
      </c>
      <c r="H53" s="6" t="s">
        <v>497</v>
      </c>
      <c r="I53" s="10" t="s">
        <v>414</v>
      </c>
      <c r="K53" t="e">
        <f>VLOOKUP(B53,[1]Sheet1!$C$1:$C$65536,1,0)</f>
        <v>#N/A</v>
      </c>
    </row>
    <row r="54" spans="1:11" x14ac:dyDescent="0.25">
      <c r="A54" s="2">
        <v>743</v>
      </c>
      <c r="B54" s="3">
        <v>10042155</v>
      </c>
      <c r="C54" s="3"/>
      <c r="D54" s="11" t="s">
        <v>255</v>
      </c>
      <c r="E54" s="3" t="s">
        <v>256</v>
      </c>
      <c r="F54" s="3" t="s">
        <v>257</v>
      </c>
      <c r="H54" s="10"/>
      <c r="I54" s="10" t="s">
        <v>415</v>
      </c>
      <c r="J54">
        <f>VLOOKUP(B54,[3]Data!$C:$C,1,0)</f>
        <v>10042155</v>
      </c>
      <c r="K54" t="e">
        <f>VLOOKUP(B54,[1]Sheet1!$C$1:$C$65536,1,0)</f>
        <v>#N/A</v>
      </c>
    </row>
    <row r="55" spans="1:11" ht="15" customHeight="1" x14ac:dyDescent="0.25">
      <c r="A55" s="2">
        <v>757</v>
      </c>
      <c r="B55" s="3">
        <v>10042164</v>
      </c>
      <c r="C55" s="3"/>
      <c r="D55" s="11" t="s">
        <v>255</v>
      </c>
      <c r="E55" s="3" t="s">
        <v>258</v>
      </c>
      <c r="F55" s="3" t="s">
        <v>259</v>
      </c>
      <c r="H55" s="10"/>
      <c r="I55" s="10" t="s">
        <v>414</v>
      </c>
      <c r="K55">
        <f>VLOOKUP(B55,[1]Sheet1!$C$1:$C$65536,1,0)</f>
        <v>10042164</v>
      </c>
    </row>
    <row r="56" spans="1:11" ht="15" customHeight="1" x14ac:dyDescent="0.25">
      <c r="A56" s="2">
        <v>760</v>
      </c>
      <c r="B56" s="3">
        <v>10042165</v>
      </c>
      <c r="C56" s="3"/>
      <c r="D56" s="11" t="s">
        <v>255</v>
      </c>
      <c r="E56" s="3" t="s">
        <v>260</v>
      </c>
      <c r="F56" s="3" t="s">
        <v>261</v>
      </c>
      <c r="H56" s="10"/>
      <c r="I56" s="10" t="s">
        <v>415</v>
      </c>
      <c r="J56">
        <f>VLOOKUP(B56,[3]Data!$C:$C,1,0)</f>
        <v>10042165</v>
      </c>
      <c r="K56" t="e">
        <f>VLOOKUP(B56,[1]Sheet1!$C$1:$C$65536,1,0)</f>
        <v>#N/A</v>
      </c>
    </row>
    <row r="57" spans="1:11" ht="15" customHeight="1" x14ac:dyDescent="0.25">
      <c r="A57" s="2">
        <v>742</v>
      </c>
      <c r="B57" s="3">
        <v>10042154</v>
      </c>
      <c r="C57" s="3"/>
      <c r="D57" s="11" t="s">
        <v>255</v>
      </c>
      <c r="E57" s="3" t="s">
        <v>262</v>
      </c>
      <c r="F57" s="3" t="s">
        <v>263</v>
      </c>
      <c r="H57" s="10"/>
      <c r="I57" s="10" t="s">
        <v>415</v>
      </c>
      <c r="J57">
        <f>VLOOKUP(B57,[3]Data!$C:$C,1,0)</f>
        <v>10042154</v>
      </c>
      <c r="K57" t="e">
        <f>VLOOKUP(B57,[1]Sheet1!$C$1:$C$65536,1,0)</f>
        <v>#N/A</v>
      </c>
    </row>
    <row r="58" spans="1:11" ht="15" customHeight="1" x14ac:dyDescent="0.25">
      <c r="A58" s="2">
        <v>763</v>
      </c>
      <c r="B58" s="3">
        <v>10042166</v>
      </c>
      <c r="C58" s="3"/>
      <c r="D58" s="11" t="s">
        <v>255</v>
      </c>
      <c r="E58" s="3" t="s">
        <v>264</v>
      </c>
      <c r="F58" s="3" t="s">
        <v>265</v>
      </c>
      <c r="H58" s="10"/>
      <c r="I58" s="10" t="s">
        <v>415</v>
      </c>
      <c r="J58">
        <f>VLOOKUP(B58,[3]Data!$C:$C,1,0)</f>
        <v>10042166</v>
      </c>
      <c r="K58" t="e">
        <f>VLOOKUP(B58,[1]Sheet1!$C$1:$C$65536,1,0)</f>
        <v>#N/A</v>
      </c>
    </row>
    <row r="59" spans="1:11" ht="15" customHeight="1" x14ac:dyDescent="0.25">
      <c r="A59" s="2">
        <v>765</v>
      </c>
      <c r="B59" s="3">
        <v>10042168</v>
      </c>
      <c r="C59" s="3"/>
      <c r="D59" s="11" t="s">
        <v>255</v>
      </c>
      <c r="E59" s="3" t="s">
        <v>266</v>
      </c>
      <c r="F59" s="3" t="s">
        <v>267</v>
      </c>
      <c r="H59" s="10"/>
      <c r="I59" s="10" t="s">
        <v>415</v>
      </c>
      <c r="J59">
        <f>VLOOKUP(B59,[3]Data!$C:$C,1,0)</f>
        <v>10042168</v>
      </c>
      <c r="K59" t="e">
        <f>VLOOKUP(B59,[1]Sheet1!$C$1:$C$65536,1,0)</f>
        <v>#N/A</v>
      </c>
    </row>
    <row r="60" spans="1:11" ht="15" customHeight="1" x14ac:dyDescent="0.25">
      <c r="A60" s="2">
        <v>2009</v>
      </c>
      <c r="B60" s="3">
        <v>10051814</v>
      </c>
      <c r="C60" s="3"/>
      <c r="D60" s="11" t="s">
        <v>255</v>
      </c>
      <c r="E60" s="3" t="s">
        <v>268</v>
      </c>
      <c r="F60" s="3" t="s">
        <v>269</v>
      </c>
      <c r="H60" s="10"/>
      <c r="I60" s="10" t="s">
        <v>414</v>
      </c>
      <c r="K60">
        <f>VLOOKUP(B60,[1]Sheet1!$C$1:$C$65536,1,0)</f>
        <v>10051814</v>
      </c>
    </row>
    <row r="61" spans="1:11" ht="15" customHeight="1" x14ac:dyDescent="0.25">
      <c r="A61" s="2">
        <v>2053</v>
      </c>
      <c r="B61" s="3">
        <v>10052376</v>
      </c>
      <c r="C61" s="3"/>
      <c r="D61" s="11" t="s">
        <v>255</v>
      </c>
      <c r="E61" s="3" t="s">
        <v>270</v>
      </c>
      <c r="F61" s="3" t="s">
        <v>271</v>
      </c>
      <c r="H61" s="10"/>
      <c r="I61" s="10" t="s">
        <v>414</v>
      </c>
      <c r="K61">
        <f>VLOOKUP(B61,[1]Sheet1!$C$1:$C$65536,1,0)</f>
        <v>10052376</v>
      </c>
    </row>
    <row r="62" spans="1:11" ht="15" customHeight="1" x14ac:dyDescent="0.25">
      <c r="A62" s="2">
        <v>2063</v>
      </c>
      <c r="B62" s="3">
        <v>10053777</v>
      </c>
      <c r="C62" s="3"/>
      <c r="D62" s="11" t="s">
        <v>255</v>
      </c>
      <c r="E62" s="3" t="s">
        <v>272</v>
      </c>
      <c r="F62" s="3" t="s">
        <v>273</v>
      </c>
      <c r="H62" s="10"/>
      <c r="I62" s="10" t="s">
        <v>415</v>
      </c>
      <c r="J62">
        <f>VLOOKUP(B62,[3]Data!$C:$C,1,0)</f>
        <v>10053777</v>
      </c>
      <c r="K62" t="e">
        <f>VLOOKUP(B62,[1]Sheet1!$C$1:$C$65536,1,0)</f>
        <v>#N/A</v>
      </c>
    </row>
    <row r="63" spans="1:11" ht="15" customHeight="1" x14ac:dyDescent="0.25">
      <c r="A63" s="2">
        <v>2103</v>
      </c>
      <c r="B63" s="3">
        <v>12398445</v>
      </c>
      <c r="C63" s="3"/>
      <c r="D63" s="11" t="s">
        <v>255</v>
      </c>
      <c r="E63" s="3" t="s">
        <v>274</v>
      </c>
      <c r="F63" s="3" t="s">
        <v>275</v>
      </c>
      <c r="H63" s="10"/>
      <c r="I63" s="10" t="s">
        <v>415</v>
      </c>
      <c r="J63">
        <f>VLOOKUP(B63,[3]Data!$C:$C,1,0)</f>
        <v>12398445</v>
      </c>
      <c r="K63" t="e">
        <f>VLOOKUP(B63,[1]Sheet1!$C$1:$C$65536,1,0)</f>
        <v>#N/A</v>
      </c>
    </row>
    <row r="64" spans="1:11" ht="15" customHeight="1" x14ac:dyDescent="0.25">
      <c r="A64" s="2">
        <v>756</v>
      </c>
      <c r="B64" s="3">
        <v>10042163</v>
      </c>
      <c r="C64" s="3"/>
      <c r="D64" s="11" t="s">
        <v>255</v>
      </c>
      <c r="E64" s="3" t="s">
        <v>276</v>
      </c>
      <c r="F64" s="3" t="s">
        <v>277</v>
      </c>
      <c r="H64" s="10"/>
      <c r="I64" s="10" t="s">
        <v>414</v>
      </c>
      <c r="K64">
        <f>VLOOKUP(B64,[1]Sheet1!$C$1:$C$65536,1,0)</f>
        <v>10042163</v>
      </c>
    </row>
    <row r="65" spans="1:11" ht="15" customHeight="1" x14ac:dyDescent="0.25">
      <c r="A65" s="2">
        <v>698</v>
      </c>
      <c r="B65" s="3">
        <v>10042130</v>
      </c>
      <c r="C65" s="3"/>
      <c r="D65" s="11" t="s">
        <v>255</v>
      </c>
      <c r="E65" s="3" t="s">
        <v>278</v>
      </c>
      <c r="F65" s="3" t="s">
        <v>279</v>
      </c>
      <c r="H65" s="10"/>
      <c r="I65" s="10" t="s">
        <v>414</v>
      </c>
      <c r="K65">
        <f>VLOOKUP(B65,[1]Sheet1!$C$1:$C$65536,1,0)</f>
        <v>10042130</v>
      </c>
    </row>
    <row r="66" spans="1:11" ht="15" customHeight="1" x14ac:dyDescent="0.25">
      <c r="A66" s="2">
        <v>2031</v>
      </c>
      <c r="B66" s="3">
        <v>10051959</v>
      </c>
      <c r="C66" s="3"/>
      <c r="D66" s="11" t="s">
        <v>255</v>
      </c>
      <c r="E66" s="3" t="s">
        <v>280</v>
      </c>
      <c r="F66" s="3" t="s">
        <v>281</v>
      </c>
      <c r="H66" s="10"/>
      <c r="I66" s="10" t="s">
        <v>415</v>
      </c>
      <c r="J66">
        <f>VLOOKUP(B66,[3]Data!$C:$C,1,0)</f>
        <v>10051959</v>
      </c>
      <c r="K66" t="e">
        <f>VLOOKUP(B66,[1]Sheet1!$C$1:$C$65536,1,0)</f>
        <v>#N/A</v>
      </c>
    </row>
    <row r="67" spans="1:11" ht="15" customHeight="1" x14ac:dyDescent="0.25">
      <c r="A67" s="2">
        <v>2122</v>
      </c>
      <c r="B67" s="3">
        <v>12518450</v>
      </c>
      <c r="C67" s="3"/>
      <c r="D67" s="11" t="s">
        <v>255</v>
      </c>
      <c r="E67" s="3" t="s">
        <v>282</v>
      </c>
      <c r="F67" s="3" t="s">
        <v>283</v>
      </c>
      <c r="H67" s="10"/>
      <c r="I67" s="10" t="s">
        <v>414</v>
      </c>
      <c r="K67">
        <f>VLOOKUP(B67,[1]Sheet1!$C$1:$C$65536,1,0)</f>
        <v>12518450</v>
      </c>
    </row>
    <row r="68" spans="1:11" ht="15" customHeight="1" x14ac:dyDescent="0.25">
      <c r="A68" s="2">
        <v>2139</v>
      </c>
      <c r="B68" s="3">
        <v>12548959</v>
      </c>
      <c r="C68" s="3"/>
      <c r="D68" s="11" t="s">
        <v>255</v>
      </c>
      <c r="E68" s="3" t="s">
        <v>284</v>
      </c>
      <c r="F68" s="3" t="s">
        <v>285</v>
      </c>
      <c r="H68" s="10"/>
      <c r="I68" s="10" t="s">
        <v>414</v>
      </c>
      <c r="K68">
        <f>VLOOKUP(B68,[1]Sheet1!$C$1:$C$65536,1,0)</f>
        <v>12548959</v>
      </c>
    </row>
    <row r="69" spans="1:11" ht="15" customHeight="1" x14ac:dyDescent="0.25">
      <c r="A69" s="1">
        <v>2192</v>
      </c>
      <c r="B69" s="1">
        <v>12644219</v>
      </c>
      <c r="D69" s="1" t="s">
        <v>255</v>
      </c>
      <c r="E69" s="1" t="s">
        <v>479</v>
      </c>
      <c r="F69" s="1" t="s">
        <v>480</v>
      </c>
      <c r="I69" s="10" t="s">
        <v>414</v>
      </c>
      <c r="K69">
        <f>VLOOKUP(B69,[1]Sheet1!$C$1:$C$65536,1,0)</f>
        <v>12644219</v>
      </c>
    </row>
    <row r="70" spans="1:11" ht="15" customHeight="1" x14ac:dyDescent="0.25">
      <c r="A70" s="1">
        <v>2190</v>
      </c>
      <c r="B70" s="1">
        <v>12630052</v>
      </c>
      <c r="D70" s="1" t="s">
        <v>255</v>
      </c>
      <c r="E70" s="1" t="s">
        <v>483</v>
      </c>
      <c r="F70" s="1" t="s">
        <v>484</v>
      </c>
      <c r="H70" s="6" t="s">
        <v>497</v>
      </c>
      <c r="I70" s="10" t="s">
        <v>498</v>
      </c>
      <c r="K70" t="e">
        <f>VLOOKUP(B70,[1]Sheet1!$C$1:$C$65536,1,0)</f>
        <v>#N/A</v>
      </c>
    </row>
    <row r="71" spans="1:11" ht="15" customHeight="1" x14ac:dyDescent="0.25">
      <c r="A71" s="2">
        <v>850</v>
      </c>
      <c r="B71" s="3">
        <v>10042228</v>
      </c>
      <c r="C71" s="3"/>
      <c r="D71" s="11" t="s">
        <v>230</v>
      </c>
      <c r="E71" s="3" t="s">
        <v>231</v>
      </c>
      <c r="F71" s="3" t="s">
        <v>232</v>
      </c>
      <c r="H71" s="10">
        <v>1</v>
      </c>
      <c r="I71" s="40" t="s">
        <v>419</v>
      </c>
      <c r="J71" s="40" t="s">
        <v>419</v>
      </c>
      <c r="K71" t="e">
        <f>VLOOKUP(B71,[1]Sheet1!$C$1:$C$65536,1,0)</f>
        <v>#N/A</v>
      </c>
    </row>
    <row r="72" spans="1:11" ht="15" customHeight="1" x14ac:dyDescent="0.25">
      <c r="A72" s="2">
        <v>872</v>
      </c>
      <c r="B72" s="3">
        <v>10042242</v>
      </c>
      <c r="C72" s="3"/>
      <c r="D72" s="11" t="s">
        <v>230</v>
      </c>
      <c r="E72" s="3" t="s">
        <v>233</v>
      </c>
      <c r="F72" s="3" t="s">
        <v>234</v>
      </c>
      <c r="H72" s="17">
        <v>1</v>
      </c>
      <c r="I72" s="40" t="s">
        <v>419</v>
      </c>
      <c r="J72" s="40" t="s">
        <v>419</v>
      </c>
      <c r="K72" t="e">
        <f>VLOOKUP(B72,[1]Sheet1!$C$1:$C$65536,1,0)</f>
        <v>#N/A</v>
      </c>
    </row>
    <row r="73" spans="1:11" ht="15" customHeight="1" x14ac:dyDescent="0.25">
      <c r="A73" s="2">
        <v>874</v>
      </c>
      <c r="B73" s="3">
        <v>10042243</v>
      </c>
      <c r="C73" s="3"/>
      <c r="D73" s="11" t="s">
        <v>230</v>
      </c>
      <c r="E73" s="3" t="s">
        <v>233</v>
      </c>
      <c r="F73" s="3" t="s">
        <v>235</v>
      </c>
      <c r="H73" s="17">
        <v>1</v>
      </c>
      <c r="I73" s="40" t="s">
        <v>419</v>
      </c>
      <c r="J73" s="40" t="s">
        <v>419</v>
      </c>
      <c r="K73" t="e">
        <f>VLOOKUP(B73,[1]Sheet1!$C$1:$C$65536,1,0)</f>
        <v>#N/A</v>
      </c>
    </row>
    <row r="74" spans="1:11" ht="15" customHeight="1" x14ac:dyDescent="0.25">
      <c r="A74" s="2">
        <v>875</v>
      </c>
      <c r="B74" s="3">
        <v>10042244</v>
      </c>
      <c r="C74" s="3"/>
      <c r="D74" s="11" t="s">
        <v>230</v>
      </c>
      <c r="E74" s="3" t="s">
        <v>233</v>
      </c>
      <c r="F74" s="3" t="s">
        <v>236</v>
      </c>
      <c r="H74" s="10">
        <v>1</v>
      </c>
      <c r="I74" s="40" t="s">
        <v>419</v>
      </c>
      <c r="J74" s="40" t="s">
        <v>419</v>
      </c>
      <c r="K74" t="e">
        <f>VLOOKUP(B74,[1]Sheet1!$C$1:$C$65536,1,0)</f>
        <v>#N/A</v>
      </c>
    </row>
    <row r="75" spans="1:11" ht="15" customHeight="1" x14ac:dyDescent="0.25">
      <c r="A75" s="2">
        <v>853</v>
      </c>
      <c r="B75" s="3">
        <v>10042231</v>
      </c>
      <c r="C75" s="3"/>
      <c r="D75" s="11" t="s">
        <v>230</v>
      </c>
      <c r="E75" s="3" t="s">
        <v>237</v>
      </c>
      <c r="F75" s="3" t="s">
        <v>238</v>
      </c>
      <c r="H75" s="10"/>
      <c r="I75" s="10" t="s">
        <v>414</v>
      </c>
      <c r="J75" s="40" t="s">
        <v>419</v>
      </c>
      <c r="K75">
        <f>VLOOKUP(B75,[1]Sheet1!$C$1:$C$65536,1,0)</f>
        <v>10042231</v>
      </c>
    </row>
    <row r="76" spans="1:11" ht="15" customHeight="1" x14ac:dyDescent="0.25">
      <c r="A76" s="2">
        <v>2024</v>
      </c>
      <c r="B76" s="3">
        <v>10051864</v>
      </c>
      <c r="C76" s="3"/>
      <c r="D76" s="11" t="s">
        <v>230</v>
      </c>
      <c r="E76" s="3" t="s">
        <v>239</v>
      </c>
      <c r="F76" s="3" t="s">
        <v>240</v>
      </c>
      <c r="H76" s="10"/>
      <c r="I76" s="10" t="s">
        <v>414</v>
      </c>
      <c r="K76">
        <f>VLOOKUP(B76,[1]Sheet1!$C$1:$C$65536,1,0)</f>
        <v>10051864</v>
      </c>
    </row>
    <row r="77" spans="1:11" ht="15" customHeight="1" x14ac:dyDescent="0.25">
      <c r="A77" s="2">
        <v>2030</v>
      </c>
      <c r="B77" s="3">
        <v>10051958</v>
      </c>
      <c r="C77" s="3"/>
      <c r="D77" s="11" t="s">
        <v>230</v>
      </c>
      <c r="E77" s="3" t="s">
        <v>241</v>
      </c>
      <c r="F77" s="3" t="s">
        <v>242</v>
      </c>
      <c r="H77" s="10"/>
      <c r="I77" s="10" t="s">
        <v>415</v>
      </c>
      <c r="K77" t="e">
        <f>VLOOKUP(B77,[1]Sheet1!$C$1:$C$65536,1,0)</f>
        <v>#N/A</v>
      </c>
    </row>
    <row r="78" spans="1:11" ht="15" customHeight="1" x14ac:dyDescent="0.25">
      <c r="A78" s="2">
        <v>845</v>
      </c>
      <c r="B78" s="3">
        <v>10042224</v>
      </c>
      <c r="C78" s="3"/>
      <c r="D78" s="11" t="s">
        <v>230</v>
      </c>
      <c r="E78" s="3" t="s">
        <v>243</v>
      </c>
      <c r="F78" s="3" t="s">
        <v>244</v>
      </c>
      <c r="H78" s="10"/>
      <c r="I78" s="10" t="s">
        <v>414</v>
      </c>
      <c r="K78">
        <f>VLOOKUP(B78,[1]Sheet1!$C$1:$C$65536,1,0)</f>
        <v>10042224</v>
      </c>
    </row>
    <row r="79" spans="1:11" ht="15" customHeight="1" x14ac:dyDescent="0.25">
      <c r="A79" s="2">
        <v>822</v>
      </c>
      <c r="B79" s="3">
        <v>10042207</v>
      </c>
      <c r="C79" s="3"/>
      <c r="D79" s="11" t="s">
        <v>230</v>
      </c>
      <c r="E79" s="3" t="s">
        <v>245</v>
      </c>
      <c r="F79" s="3" t="s">
        <v>246</v>
      </c>
      <c r="H79" s="10"/>
      <c r="I79" s="10" t="s">
        <v>415</v>
      </c>
      <c r="K79" t="e">
        <f>VLOOKUP(B79,[1]Sheet1!$C$1:$C$65536,1,0)</f>
        <v>#N/A</v>
      </c>
    </row>
    <row r="80" spans="1:11" ht="15" customHeight="1" x14ac:dyDescent="0.25">
      <c r="A80" s="2">
        <v>1099</v>
      </c>
      <c r="B80" s="3">
        <v>11601619</v>
      </c>
      <c r="C80" s="3"/>
      <c r="D80" s="11" t="s">
        <v>230</v>
      </c>
      <c r="E80" s="3" t="s">
        <v>247</v>
      </c>
      <c r="F80" s="3" t="s">
        <v>248</v>
      </c>
      <c r="H80" s="10"/>
      <c r="I80" s="10" t="s">
        <v>414</v>
      </c>
      <c r="J80" s="18" t="s">
        <v>419</v>
      </c>
      <c r="K80">
        <f>VLOOKUP(B80,[1]Sheet1!$C$1:$C$65536,1,0)</f>
        <v>11601619</v>
      </c>
    </row>
    <row r="81" spans="1:11" ht="15" customHeight="1" x14ac:dyDescent="0.25">
      <c r="A81" s="2">
        <v>2087</v>
      </c>
      <c r="B81" s="3">
        <v>12018072</v>
      </c>
      <c r="C81" s="3"/>
      <c r="D81" s="11" t="s">
        <v>230</v>
      </c>
      <c r="E81" s="3" t="s">
        <v>249</v>
      </c>
      <c r="F81" s="3" t="s">
        <v>250</v>
      </c>
      <c r="H81" s="10">
        <v>1</v>
      </c>
      <c r="I81" s="40" t="s">
        <v>419</v>
      </c>
      <c r="J81" s="40" t="s">
        <v>419</v>
      </c>
      <c r="K81" t="e">
        <f>VLOOKUP(B81,[1]Sheet1!$C$1:$C$65536,1,0)</f>
        <v>#N/A</v>
      </c>
    </row>
    <row r="82" spans="1:11" ht="15" customHeight="1" x14ac:dyDescent="0.25">
      <c r="A82" s="2">
        <v>2095</v>
      </c>
      <c r="B82" s="3">
        <v>12306261</v>
      </c>
      <c r="C82" s="3"/>
      <c r="D82" s="11" t="s">
        <v>230</v>
      </c>
      <c r="E82" s="3" t="s">
        <v>251</v>
      </c>
      <c r="F82" s="3" t="s">
        <v>252</v>
      </c>
      <c r="H82" s="10"/>
      <c r="I82" s="10" t="s">
        <v>414</v>
      </c>
      <c r="K82">
        <f>VLOOKUP(B82,[1]Sheet1!$C$1:$C$65536,1,0)</f>
        <v>12306261</v>
      </c>
    </row>
    <row r="83" spans="1:11" ht="15" customHeight="1" x14ac:dyDescent="0.25">
      <c r="A83" s="2">
        <v>2117</v>
      </c>
      <c r="B83" s="3">
        <v>12490695</v>
      </c>
      <c r="C83" s="3"/>
      <c r="D83" s="11" t="s">
        <v>230</v>
      </c>
      <c r="E83" s="3" t="s">
        <v>467</v>
      </c>
      <c r="F83" s="3" t="s">
        <v>468</v>
      </c>
      <c r="H83" s="10"/>
      <c r="I83" s="10" t="s">
        <v>414</v>
      </c>
      <c r="K83">
        <f>VLOOKUP(B83,[1]Sheet1!$C$1:$C$65536,1,0)</f>
        <v>12490695</v>
      </c>
    </row>
    <row r="84" spans="1:11" ht="15" customHeight="1" x14ac:dyDescent="0.25">
      <c r="A84" s="2">
        <v>2133</v>
      </c>
      <c r="B84" s="3">
        <v>12532840</v>
      </c>
      <c r="C84" s="3"/>
      <c r="D84" s="11" t="s">
        <v>230</v>
      </c>
      <c r="E84" s="3" t="s">
        <v>253</v>
      </c>
      <c r="F84" s="3" t="s">
        <v>254</v>
      </c>
      <c r="H84" s="10"/>
      <c r="I84" s="10" t="s">
        <v>414</v>
      </c>
      <c r="K84">
        <f>VLOOKUP(B84,[1]Sheet1!$C$1:$C$65536,1,0)</f>
        <v>12532840</v>
      </c>
    </row>
    <row r="85" spans="1:11" ht="15" customHeight="1" x14ac:dyDescent="0.25">
      <c r="A85" s="2">
        <v>2168</v>
      </c>
      <c r="B85" s="3">
        <v>12615977</v>
      </c>
      <c r="C85" s="3"/>
      <c r="D85" s="11" t="s">
        <v>230</v>
      </c>
      <c r="E85" s="3" t="s">
        <v>391</v>
      </c>
      <c r="F85" s="3" t="s">
        <v>392</v>
      </c>
      <c r="H85" s="10"/>
      <c r="I85" s="10" t="s">
        <v>414</v>
      </c>
      <c r="K85">
        <f>VLOOKUP(B85,[1]Sheet1!$C$1:$C$65536,1,0)</f>
        <v>12615977</v>
      </c>
    </row>
    <row r="86" spans="1:11" ht="15" customHeight="1" x14ac:dyDescent="0.25">
      <c r="A86" s="1">
        <v>2188</v>
      </c>
      <c r="B86" s="1">
        <v>12634145</v>
      </c>
      <c r="D86" s="1" t="s">
        <v>230</v>
      </c>
      <c r="E86" s="1" t="s">
        <v>473</v>
      </c>
      <c r="F86" s="1" t="s">
        <v>474</v>
      </c>
      <c r="I86" s="10" t="s">
        <v>414</v>
      </c>
      <c r="K86">
        <f>VLOOKUP(B86,[1]Sheet1!$C$1:$C$65536,1,0)</f>
        <v>12634145</v>
      </c>
    </row>
    <row r="87" spans="1:11" ht="15" customHeight="1" x14ac:dyDescent="0.25">
      <c r="A87" s="1">
        <v>2186</v>
      </c>
      <c r="B87" s="1">
        <v>12641075</v>
      </c>
      <c r="D87" s="1" t="s">
        <v>230</v>
      </c>
      <c r="E87" s="1" t="s">
        <v>477</v>
      </c>
      <c r="F87" s="1" t="s">
        <v>478</v>
      </c>
      <c r="I87" s="10" t="s">
        <v>414</v>
      </c>
      <c r="K87">
        <f>VLOOKUP(B87,[1]Sheet1!$C$1:$C$65536,1,0)</f>
        <v>12641075</v>
      </c>
    </row>
    <row r="88" spans="1:11" ht="15" customHeight="1" x14ac:dyDescent="0.25">
      <c r="A88" s="1">
        <v>2179</v>
      </c>
      <c r="B88" s="1">
        <v>12633811</v>
      </c>
      <c r="D88" s="1" t="s">
        <v>230</v>
      </c>
      <c r="E88" s="1" t="s">
        <v>487</v>
      </c>
      <c r="F88" s="1" t="s">
        <v>488</v>
      </c>
      <c r="H88" s="6" t="s">
        <v>496</v>
      </c>
      <c r="I88" s="10" t="s">
        <v>414</v>
      </c>
      <c r="K88" t="e">
        <f>VLOOKUP(B88,[1]Sheet1!$C$1:$C$65536,1,0)</f>
        <v>#N/A</v>
      </c>
    </row>
    <row r="89" spans="1:11" ht="15" customHeight="1" x14ac:dyDescent="0.25">
      <c r="A89" s="2">
        <v>2141</v>
      </c>
      <c r="B89" s="3">
        <v>12564664</v>
      </c>
      <c r="C89" s="3"/>
      <c r="D89" s="11" t="s">
        <v>195</v>
      </c>
      <c r="E89" s="3" t="s">
        <v>196</v>
      </c>
      <c r="F89" s="3" t="s">
        <v>197</v>
      </c>
      <c r="H89" s="10"/>
      <c r="I89" s="10" t="s">
        <v>414</v>
      </c>
      <c r="K89">
        <f>VLOOKUP(B89,[1]Sheet1!$C$1:$C$65536,1,0)</f>
        <v>12564664</v>
      </c>
    </row>
    <row r="90" spans="1:11" ht="15" customHeight="1" x14ac:dyDescent="0.25">
      <c r="A90" s="2">
        <v>804</v>
      </c>
      <c r="B90" s="3">
        <v>10042193</v>
      </c>
      <c r="C90" s="3"/>
      <c r="D90" s="11" t="s">
        <v>195</v>
      </c>
      <c r="E90" s="3" t="s">
        <v>200</v>
      </c>
      <c r="F90" s="3" t="s">
        <v>201</v>
      </c>
      <c r="H90" s="10"/>
      <c r="I90" s="10" t="s">
        <v>414</v>
      </c>
      <c r="K90">
        <f>VLOOKUP(B90,[1]Sheet1!$C$1:$C$65536,1,0)</f>
        <v>10042193</v>
      </c>
    </row>
    <row r="91" spans="1:11" ht="15" customHeight="1" x14ac:dyDescent="0.25">
      <c r="A91" s="2">
        <v>800</v>
      </c>
      <c r="B91" s="3">
        <v>10042190</v>
      </c>
      <c r="C91" s="3"/>
      <c r="D91" s="11" t="s">
        <v>195</v>
      </c>
      <c r="E91" s="3" t="s">
        <v>202</v>
      </c>
      <c r="F91" s="3" t="s">
        <v>203</v>
      </c>
      <c r="H91" s="10"/>
      <c r="I91" s="10" t="s">
        <v>414</v>
      </c>
      <c r="K91">
        <f>VLOOKUP(B91,[1]Sheet1!$C$1:$C$65536,1,0)</f>
        <v>10042190</v>
      </c>
    </row>
    <row r="92" spans="1:11" ht="15" customHeight="1" x14ac:dyDescent="0.25">
      <c r="A92" s="2">
        <v>815</v>
      </c>
      <c r="B92" s="3">
        <v>10042203</v>
      </c>
      <c r="C92" s="3"/>
      <c r="D92" s="11" t="s">
        <v>195</v>
      </c>
      <c r="E92" s="3" t="s">
        <v>204</v>
      </c>
      <c r="F92" s="3" t="s">
        <v>205</v>
      </c>
      <c r="H92" s="10"/>
      <c r="I92" s="10" t="s">
        <v>414</v>
      </c>
      <c r="K92">
        <f>VLOOKUP(B92,[1]Sheet1!$C$1:$C$65536,1,0)</f>
        <v>10042203</v>
      </c>
    </row>
    <row r="93" spans="1:11" ht="15" customHeight="1" x14ac:dyDescent="0.25">
      <c r="A93" s="2">
        <v>2003</v>
      </c>
      <c r="B93" s="3">
        <v>10051822</v>
      </c>
      <c r="C93" s="3"/>
      <c r="D93" s="11" t="s">
        <v>195</v>
      </c>
      <c r="E93" s="3" t="s">
        <v>206</v>
      </c>
      <c r="F93" s="3" t="s">
        <v>207</v>
      </c>
      <c r="H93" s="10"/>
      <c r="I93" s="10" t="s">
        <v>414</v>
      </c>
      <c r="K93">
        <f>VLOOKUP(B93,[1]Sheet1!$C$1:$C$65536,1,0)</f>
        <v>10051822</v>
      </c>
    </row>
    <row r="94" spans="1:11" ht="15" customHeight="1" x14ac:dyDescent="0.25">
      <c r="A94" s="2">
        <v>1096</v>
      </c>
      <c r="B94" s="3">
        <v>11785848</v>
      </c>
      <c r="C94" s="3"/>
      <c r="D94" s="11" t="s">
        <v>195</v>
      </c>
      <c r="E94" s="3" t="s">
        <v>208</v>
      </c>
      <c r="F94" s="3" t="s">
        <v>209</v>
      </c>
      <c r="H94" s="10"/>
      <c r="I94" s="10" t="s">
        <v>414</v>
      </c>
      <c r="K94">
        <f>VLOOKUP(B94,[1]Sheet1!$C$1:$C$65536,1,0)</f>
        <v>11785848</v>
      </c>
    </row>
    <row r="95" spans="1:11" ht="15" customHeight="1" x14ac:dyDescent="0.25">
      <c r="A95" s="2">
        <v>808</v>
      </c>
      <c r="B95" s="3">
        <v>10042197</v>
      </c>
      <c r="C95" s="3"/>
      <c r="D95" s="11" t="s">
        <v>195</v>
      </c>
      <c r="E95" s="3" t="s">
        <v>212</v>
      </c>
      <c r="F95" s="3" t="s">
        <v>213</v>
      </c>
      <c r="H95" s="10"/>
      <c r="I95" s="10" t="s">
        <v>414</v>
      </c>
      <c r="K95">
        <f>VLOOKUP(B95,[1]Sheet1!$C$1:$C$65536,1,0)</f>
        <v>10042197</v>
      </c>
    </row>
    <row r="96" spans="1:11" ht="15" customHeight="1" x14ac:dyDescent="0.25">
      <c r="A96" s="2">
        <v>813</v>
      </c>
      <c r="B96" s="3">
        <v>10042201</v>
      </c>
      <c r="C96" s="3"/>
      <c r="D96" s="11" t="s">
        <v>195</v>
      </c>
      <c r="E96" s="3" t="s">
        <v>214</v>
      </c>
      <c r="F96" s="3" t="s">
        <v>215</v>
      </c>
      <c r="H96" s="10"/>
      <c r="I96" s="10" t="s">
        <v>414</v>
      </c>
      <c r="K96">
        <f>VLOOKUP(B96,[1]Sheet1!$C$1:$C$65536,1,0)</f>
        <v>10042201</v>
      </c>
    </row>
    <row r="97" spans="1:11" ht="15" customHeight="1" x14ac:dyDescent="0.25">
      <c r="A97" s="2">
        <v>805</v>
      </c>
      <c r="B97" s="3">
        <v>10042194</v>
      </c>
      <c r="C97" s="3"/>
      <c r="D97" s="11" t="s">
        <v>195</v>
      </c>
      <c r="E97" s="3" t="s">
        <v>216</v>
      </c>
      <c r="F97" s="3" t="s">
        <v>217</v>
      </c>
      <c r="H97" s="10"/>
      <c r="I97" s="10" t="s">
        <v>414</v>
      </c>
      <c r="K97">
        <f>VLOOKUP(B97,[1]Sheet1!$C$1:$C$65536,1,0)</f>
        <v>10042194</v>
      </c>
    </row>
    <row r="98" spans="1:11" ht="15" customHeight="1" x14ac:dyDescent="0.25">
      <c r="A98" s="2">
        <v>2093</v>
      </c>
      <c r="B98" s="3">
        <v>12202138</v>
      </c>
      <c r="C98" s="3"/>
      <c r="D98" s="11" t="s">
        <v>195</v>
      </c>
      <c r="E98" s="3" t="s">
        <v>218</v>
      </c>
      <c r="F98" s="3" t="s">
        <v>219</v>
      </c>
      <c r="H98" s="10"/>
      <c r="I98" s="10" t="s">
        <v>415</v>
      </c>
      <c r="K98" t="e">
        <f>VLOOKUP(B98,[1]Sheet1!$C$1:$C$65536,1,0)</f>
        <v>#N/A</v>
      </c>
    </row>
    <row r="99" spans="1:11" ht="15" customHeight="1" x14ac:dyDescent="0.25">
      <c r="A99" s="2">
        <v>2110</v>
      </c>
      <c r="B99" s="3">
        <v>12462498</v>
      </c>
      <c r="C99" s="3"/>
      <c r="D99" s="11" t="s">
        <v>195</v>
      </c>
      <c r="E99" s="3" t="s">
        <v>220</v>
      </c>
      <c r="F99" s="3" t="s">
        <v>221</v>
      </c>
      <c r="H99" s="10"/>
      <c r="I99" s="10" t="s">
        <v>414</v>
      </c>
      <c r="K99">
        <f>VLOOKUP(B99,[1]Sheet1!$C$1:$C$65536,1,0)</f>
        <v>12462498</v>
      </c>
    </row>
    <row r="100" spans="1:11" ht="15" customHeight="1" x14ac:dyDescent="0.25">
      <c r="A100" s="2">
        <v>2114</v>
      </c>
      <c r="B100" s="3">
        <v>12477812</v>
      </c>
      <c r="C100" s="3"/>
      <c r="D100" s="11" t="s">
        <v>195</v>
      </c>
      <c r="E100" s="3" t="s">
        <v>222</v>
      </c>
      <c r="F100" s="3" t="s">
        <v>223</v>
      </c>
      <c r="H100" s="10"/>
      <c r="I100" s="10" t="s">
        <v>414</v>
      </c>
      <c r="K100">
        <f>VLOOKUP(B100,[1]Sheet1!$C$1:$C$65536,1,0)</f>
        <v>12477812</v>
      </c>
    </row>
    <row r="101" spans="1:11" ht="15" customHeight="1" x14ac:dyDescent="0.25">
      <c r="A101" s="2">
        <v>2126</v>
      </c>
      <c r="B101" s="3">
        <v>12488275</v>
      </c>
      <c r="C101" s="3"/>
      <c r="D101" s="11" t="s">
        <v>195</v>
      </c>
      <c r="E101" s="3" t="s">
        <v>224</v>
      </c>
      <c r="F101" s="3" t="s">
        <v>225</v>
      </c>
      <c r="H101" s="10"/>
      <c r="I101" s="10" t="s">
        <v>414</v>
      </c>
      <c r="K101">
        <f>VLOOKUP(B101,[1]Sheet1!$C$1:$C$65536,1,0)</f>
        <v>12488275</v>
      </c>
    </row>
    <row r="102" spans="1:11" ht="15" customHeight="1" x14ac:dyDescent="0.25">
      <c r="A102" s="2">
        <v>2144</v>
      </c>
      <c r="B102" s="3">
        <v>12574186</v>
      </c>
      <c r="C102" s="3"/>
      <c r="D102" s="11" t="s">
        <v>195</v>
      </c>
      <c r="E102" s="3" t="s">
        <v>226</v>
      </c>
      <c r="F102" s="3" t="s">
        <v>227</v>
      </c>
      <c r="H102" s="10"/>
      <c r="I102" s="10" t="s">
        <v>414</v>
      </c>
      <c r="K102">
        <f>VLOOKUP(B102,[1]Sheet1!$C$1:$C$65536,1,0)</f>
        <v>12574186</v>
      </c>
    </row>
    <row r="103" spans="1:11" ht="15" customHeight="1" x14ac:dyDescent="0.25">
      <c r="A103" s="2">
        <v>2167</v>
      </c>
      <c r="B103" s="3">
        <v>12608993</v>
      </c>
      <c r="C103" s="3"/>
      <c r="D103" s="11" t="s">
        <v>195</v>
      </c>
      <c r="E103" s="3" t="s">
        <v>382</v>
      </c>
      <c r="F103" s="3" t="s">
        <v>383</v>
      </c>
      <c r="H103" s="10"/>
      <c r="I103" s="10" t="s">
        <v>414</v>
      </c>
      <c r="K103">
        <f>VLOOKUP(B103,[1]Sheet1!$C$1:$C$65536,1,0)</f>
        <v>12608993</v>
      </c>
    </row>
    <row r="104" spans="1:11" ht="15" customHeight="1" x14ac:dyDescent="0.25">
      <c r="A104" s="2">
        <v>833</v>
      </c>
      <c r="B104" s="3">
        <v>10042217</v>
      </c>
      <c r="C104" s="3"/>
      <c r="D104" s="11" t="s">
        <v>154</v>
      </c>
      <c r="E104" s="3" t="s">
        <v>155</v>
      </c>
      <c r="F104" s="3" t="s">
        <v>156</v>
      </c>
      <c r="H104" s="10"/>
      <c r="I104" s="10" t="s">
        <v>414</v>
      </c>
      <c r="K104">
        <f>VLOOKUP(B104,[1]Sheet1!$C$1:$C$65536,1,0)</f>
        <v>10042217</v>
      </c>
    </row>
    <row r="105" spans="1:11" ht="15" customHeight="1" x14ac:dyDescent="0.25">
      <c r="A105" s="2">
        <v>830</v>
      </c>
      <c r="B105" s="3">
        <v>10042214</v>
      </c>
      <c r="C105" s="3"/>
      <c r="D105" s="11" t="s">
        <v>154</v>
      </c>
      <c r="E105" s="3" t="s">
        <v>157</v>
      </c>
      <c r="F105" s="3" t="s">
        <v>158</v>
      </c>
      <c r="H105" s="10"/>
      <c r="I105" s="10" t="s">
        <v>414</v>
      </c>
      <c r="K105">
        <f>VLOOKUP(B105,[1]Sheet1!$C$1:$C$65536,1,0)</f>
        <v>10042214</v>
      </c>
    </row>
    <row r="106" spans="1:11" ht="15" customHeight="1" x14ac:dyDescent="0.25">
      <c r="A106" s="2">
        <v>2045</v>
      </c>
      <c r="B106" s="3">
        <v>10052197</v>
      </c>
      <c r="C106" s="3"/>
      <c r="D106" s="11" t="s">
        <v>154</v>
      </c>
      <c r="E106" s="3" t="s">
        <v>159</v>
      </c>
      <c r="F106" s="3" t="s">
        <v>160</v>
      </c>
      <c r="H106" s="10"/>
      <c r="I106" s="10" t="s">
        <v>414</v>
      </c>
      <c r="K106">
        <f>VLOOKUP(B106,[1]Sheet1!$C$1:$C$65536,1,0)</f>
        <v>10052197</v>
      </c>
    </row>
    <row r="107" spans="1:11" ht="15" customHeight="1" x14ac:dyDescent="0.25">
      <c r="A107" s="2">
        <v>831</v>
      </c>
      <c r="B107" s="3">
        <v>10042215</v>
      </c>
      <c r="C107" s="3"/>
      <c r="D107" s="11" t="s">
        <v>154</v>
      </c>
      <c r="E107" s="3" t="s">
        <v>161</v>
      </c>
      <c r="F107" s="3" t="s">
        <v>162</v>
      </c>
      <c r="H107" s="10"/>
      <c r="I107" s="10" t="s">
        <v>414</v>
      </c>
      <c r="K107">
        <f>VLOOKUP(B107,[1]Sheet1!$C$1:$C$65536,1,0)</f>
        <v>10042215</v>
      </c>
    </row>
    <row r="108" spans="1:11" ht="15" customHeight="1" x14ac:dyDescent="0.25">
      <c r="A108" s="2">
        <v>2069</v>
      </c>
      <c r="B108" s="3">
        <v>10053907</v>
      </c>
      <c r="C108" s="3"/>
      <c r="D108" s="11" t="s">
        <v>154</v>
      </c>
      <c r="E108" s="3" t="s">
        <v>465</v>
      </c>
      <c r="F108" s="3" t="s">
        <v>466</v>
      </c>
      <c r="H108" s="10">
        <v>1</v>
      </c>
      <c r="I108" s="10" t="s">
        <v>499</v>
      </c>
      <c r="K108" t="e">
        <f>VLOOKUP(B108,[1]Sheet1!$C$1:$C$65536,1,0)</f>
        <v>#N/A</v>
      </c>
    </row>
    <row r="109" spans="1:11" ht="15" customHeight="1" x14ac:dyDescent="0.25">
      <c r="A109" s="2">
        <v>820</v>
      </c>
      <c r="B109" s="3">
        <v>10042205</v>
      </c>
      <c r="C109" s="3"/>
      <c r="D109" s="11" t="s">
        <v>154</v>
      </c>
      <c r="E109" s="3" t="s">
        <v>163</v>
      </c>
      <c r="F109" s="3" t="s">
        <v>164</v>
      </c>
      <c r="H109" s="10"/>
      <c r="I109" s="10" t="s">
        <v>414</v>
      </c>
      <c r="K109">
        <f>VLOOKUP(B109,[1]Sheet1!$C$1:$C$65536,1,0)</f>
        <v>10042205</v>
      </c>
    </row>
    <row r="110" spans="1:11" ht="15" customHeight="1" x14ac:dyDescent="0.25">
      <c r="A110" s="2">
        <v>2094</v>
      </c>
      <c r="B110" s="5">
        <v>12276550</v>
      </c>
      <c r="C110" s="3"/>
      <c r="D110" s="11" t="s">
        <v>154</v>
      </c>
      <c r="E110" s="3" t="s">
        <v>167</v>
      </c>
      <c r="F110" s="3" t="s">
        <v>168</v>
      </c>
      <c r="H110" s="10"/>
      <c r="I110" s="10" t="s">
        <v>414</v>
      </c>
      <c r="K110">
        <f>VLOOKUP(B110,[1]Sheet1!$C$1:$C$65536,1,0)</f>
        <v>12276550</v>
      </c>
    </row>
    <row r="111" spans="1:11" ht="15" customHeight="1" x14ac:dyDescent="0.25">
      <c r="A111" s="2">
        <v>2121</v>
      </c>
      <c r="B111" s="5">
        <v>12481464</v>
      </c>
      <c r="C111" s="3"/>
      <c r="D111" s="11" t="s">
        <v>154</v>
      </c>
      <c r="E111" s="3" t="s">
        <v>169</v>
      </c>
      <c r="F111" s="3" t="s">
        <v>170</v>
      </c>
      <c r="H111" s="10"/>
      <c r="I111" s="10" t="s">
        <v>414</v>
      </c>
      <c r="K111">
        <f>VLOOKUP(B111,[1]Sheet1!$C$1:$C$65536,1,0)</f>
        <v>12481464</v>
      </c>
    </row>
    <row r="112" spans="1:11" ht="15" customHeight="1" x14ac:dyDescent="0.25">
      <c r="A112" s="2">
        <v>2118</v>
      </c>
      <c r="B112" s="3">
        <v>12489378</v>
      </c>
      <c r="C112" s="3"/>
      <c r="D112" s="11" t="s">
        <v>154</v>
      </c>
      <c r="E112" s="3" t="s">
        <v>171</v>
      </c>
      <c r="F112" s="3" t="s">
        <v>172</v>
      </c>
      <c r="H112" s="10"/>
      <c r="I112" s="10" t="s">
        <v>414</v>
      </c>
      <c r="J112" s="1"/>
      <c r="K112">
        <f>VLOOKUP(B112,[1]Sheet1!$C$1:$C$65536,1,0)</f>
        <v>12489378</v>
      </c>
    </row>
    <row r="113" spans="1:11" ht="15" customHeight="1" x14ac:dyDescent="0.25">
      <c r="A113" s="2">
        <v>787</v>
      </c>
      <c r="B113" s="3">
        <v>10042181</v>
      </c>
      <c r="C113" s="3"/>
      <c r="D113" s="11" t="s">
        <v>154</v>
      </c>
      <c r="E113" s="3" t="s">
        <v>173</v>
      </c>
      <c r="F113" s="3" t="s">
        <v>174</v>
      </c>
      <c r="H113" s="10"/>
      <c r="I113" s="10" t="s">
        <v>414</v>
      </c>
      <c r="J113" s="1"/>
      <c r="K113">
        <f>VLOOKUP(B113,[1]Sheet1!$C$1:$C$65536,1,0)</f>
        <v>10042181</v>
      </c>
    </row>
    <row r="114" spans="1:11" ht="15" customHeight="1" x14ac:dyDescent="0.25">
      <c r="A114" s="2">
        <v>780</v>
      </c>
      <c r="B114" s="3">
        <v>10042178</v>
      </c>
      <c r="C114" s="3"/>
      <c r="D114" s="11" t="s">
        <v>154</v>
      </c>
      <c r="E114" s="3" t="s">
        <v>175</v>
      </c>
      <c r="F114" s="3" t="s">
        <v>176</v>
      </c>
      <c r="H114" s="10"/>
      <c r="I114" s="10" t="s">
        <v>414</v>
      </c>
      <c r="J114" s="1"/>
      <c r="K114" t="e">
        <f>VLOOKUP(B114,[1]Sheet1!$C$1:$C$65536,1,0)</f>
        <v>#N/A</v>
      </c>
    </row>
    <row r="115" spans="1:11" ht="15" customHeight="1" x14ac:dyDescent="0.25">
      <c r="A115" s="2">
        <v>2090</v>
      </c>
      <c r="B115" s="3">
        <v>12042000</v>
      </c>
      <c r="C115" s="3"/>
      <c r="D115" s="11" t="s">
        <v>154</v>
      </c>
      <c r="E115" s="3" t="s">
        <v>177</v>
      </c>
      <c r="F115" s="3" t="s">
        <v>178</v>
      </c>
      <c r="H115" s="10"/>
      <c r="I115" s="10" t="s">
        <v>415</v>
      </c>
      <c r="J115" s="1"/>
      <c r="K115" t="e">
        <f>VLOOKUP(B115,[1]Sheet1!$C$1:$C$65536,1,0)</f>
        <v>#N/A</v>
      </c>
    </row>
    <row r="116" spans="1:11" ht="15" customHeight="1" x14ac:dyDescent="0.25">
      <c r="A116" s="2">
        <v>2123</v>
      </c>
      <c r="B116" s="3">
        <v>12485143</v>
      </c>
      <c r="C116" s="3"/>
      <c r="D116" s="11" t="s">
        <v>154</v>
      </c>
      <c r="E116" s="3" t="s">
        <v>179</v>
      </c>
      <c r="F116" s="3" t="s">
        <v>180</v>
      </c>
      <c r="H116" s="10"/>
      <c r="I116" s="10" t="s">
        <v>414</v>
      </c>
      <c r="J116" s="1"/>
      <c r="K116">
        <f>VLOOKUP(B116,[1]Sheet1!$C$1:$C$65536,1,0)</f>
        <v>12485143</v>
      </c>
    </row>
    <row r="117" spans="1:11" ht="15" customHeight="1" x14ac:dyDescent="0.25">
      <c r="A117" s="3">
        <v>2116</v>
      </c>
      <c r="B117" s="2">
        <v>12479364</v>
      </c>
      <c r="C117" s="3"/>
      <c r="D117" s="11" t="s">
        <v>154</v>
      </c>
      <c r="E117" s="3" t="s">
        <v>181</v>
      </c>
      <c r="F117" s="3" t="s">
        <v>182</v>
      </c>
      <c r="H117" s="10"/>
      <c r="I117" s="10" t="s">
        <v>414</v>
      </c>
      <c r="K117">
        <f>VLOOKUP(B117,[1]Sheet1!$C$1:$C$65536,1,0)</f>
        <v>12479364</v>
      </c>
    </row>
    <row r="118" spans="1:11" ht="15" customHeight="1" x14ac:dyDescent="0.25">
      <c r="A118" s="2">
        <v>2101</v>
      </c>
      <c r="B118" s="3">
        <v>12395572</v>
      </c>
      <c r="C118" s="3"/>
      <c r="D118" s="11" t="s">
        <v>154</v>
      </c>
      <c r="E118" s="3" t="s">
        <v>183</v>
      </c>
      <c r="F118" s="3" t="s">
        <v>184</v>
      </c>
      <c r="H118" s="10"/>
      <c r="I118" s="10" t="s">
        <v>414</v>
      </c>
      <c r="K118">
        <f>VLOOKUP(B118,[1]Sheet1!$C$1:$C$65536,1,0)</f>
        <v>12395572</v>
      </c>
    </row>
    <row r="119" spans="1:11" ht="15" customHeight="1" x14ac:dyDescent="0.25">
      <c r="A119" s="2">
        <v>2128</v>
      </c>
      <c r="B119" s="3">
        <v>12510146</v>
      </c>
      <c r="C119" s="3"/>
      <c r="D119" s="11" t="s">
        <v>154</v>
      </c>
      <c r="E119" s="3" t="s">
        <v>185</v>
      </c>
      <c r="F119" s="3" t="s">
        <v>186</v>
      </c>
      <c r="H119" s="10"/>
      <c r="I119" s="10" t="s">
        <v>414</v>
      </c>
      <c r="K119">
        <f>VLOOKUP(B119,[1]Sheet1!$C$1:$C$65536,1,0)</f>
        <v>12510146</v>
      </c>
    </row>
    <row r="120" spans="1:11" ht="15" customHeight="1" x14ac:dyDescent="0.25">
      <c r="A120" s="2">
        <v>2127</v>
      </c>
      <c r="B120" s="3">
        <v>12499858</v>
      </c>
      <c r="C120" s="3"/>
      <c r="D120" s="11" t="s">
        <v>154</v>
      </c>
      <c r="E120" s="3" t="s">
        <v>187</v>
      </c>
      <c r="F120" s="3" t="s">
        <v>188</v>
      </c>
      <c r="H120" s="10"/>
      <c r="I120" s="10" t="s">
        <v>414</v>
      </c>
      <c r="K120">
        <f>VLOOKUP(B120,[1]Sheet1!$C$1:$C$65536,1,0)</f>
        <v>12499858</v>
      </c>
    </row>
    <row r="121" spans="1:11" ht="15" customHeight="1" x14ac:dyDescent="0.25">
      <c r="A121" s="2">
        <v>2137</v>
      </c>
      <c r="B121" s="3">
        <v>12547125</v>
      </c>
      <c r="C121" s="3"/>
      <c r="D121" s="11" t="s">
        <v>154</v>
      </c>
      <c r="E121" s="3" t="s">
        <v>189</v>
      </c>
      <c r="F121" s="3" t="s">
        <v>190</v>
      </c>
      <c r="H121" s="10"/>
      <c r="I121" s="10" t="s">
        <v>414</v>
      </c>
      <c r="K121">
        <f>VLOOKUP(B121,[1]Sheet1!$C$1:$C$65536,1,0)</f>
        <v>12547125</v>
      </c>
    </row>
    <row r="122" spans="1:11" ht="15" customHeight="1" x14ac:dyDescent="0.25">
      <c r="A122" s="2">
        <v>2140</v>
      </c>
      <c r="B122" s="3">
        <v>12564893</v>
      </c>
      <c r="C122" s="3"/>
      <c r="D122" s="11" t="s">
        <v>154</v>
      </c>
      <c r="E122" s="3" t="s">
        <v>191</v>
      </c>
      <c r="F122" s="3" t="s">
        <v>192</v>
      </c>
      <c r="H122" s="10"/>
      <c r="I122" s="10" t="s">
        <v>414</v>
      </c>
      <c r="J122" s="1"/>
      <c r="K122">
        <f>VLOOKUP(B122,[1]Sheet1!$C$1:$C$65536,1,0)</f>
        <v>12564893</v>
      </c>
    </row>
    <row r="123" spans="1:11" ht="15" customHeight="1" x14ac:dyDescent="0.25">
      <c r="A123" s="2">
        <v>2160</v>
      </c>
      <c r="B123" s="3">
        <v>12595209</v>
      </c>
      <c r="C123" s="3"/>
      <c r="D123" s="11" t="s">
        <v>154</v>
      </c>
      <c r="E123" s="3" t="s">
        <v>193</v>
      </c>
      <c r="F123" s="3" t="s">
        <v>194</v>
      </c>
      <c r="H123" s="10"/>
      <c r="I123" s="10" t="s">
        <v>414</v>
      </c>
      <c r="K123">
        <f>VLOOKUP(B123,[1]Sheet1!$C$1:$C$65536,1,0)</f>
        <v>12595209</v>
      </c>
    </row>
    <row r="124" spans="1:11" ht="15" customHeight="1" x14ac:dyDescent="0.25">
      <c r="A124" s="2">
        <v>2071</v>
      </c>
      <c r="B124" s="3">
        <v>10054631</v>
      </c>
      <c r="C124" s="3"/>
      <c r="D124" s="11" t="s">
        <v>154</v>
      </c>
      <c r="E124" s="3" t="s">
        <v>198</v>
      </c>
      <c r="F124" s="3" t="s">
        <v>199</v>
      </c>
      <c r="H124" s="10"/>
      <c r="I124" s="10" t="s">
        <v>414</v>
      </c>
      <c r="K124">
        <f>VLOOKUP(B124,[1]Sheet1!$C$1:$C$65536,1,0)</f>
        <v>10054631</v>
      </c>
    </row>
    <row r="125" spans="1:11" ht="15" customHeight="1" x14ac:dyDescent="0.25">
      <c r="A125" s="2">
        <v>782</v>
      </c>
      <c r="B125" s="3">
        <v>10042179</v>
      </c>
      <c r="C125" s="3"/>
      <c r="D125" s="11" t="s">
        <v>154</v>
      </c>
      <c r="E125" s="3" t="s">
        <v>210</v>
      </c>
      <c r="F125" s="3" t="s">
        <v>211</v>
      </c>
      <c r="H125" s="10"/>
      <c r="I125" s="10" t="s">
        <v>414</v>
      </c>
      <c r="K125">
        <f>VLOOKUP(B125,[1]Sheet1!$C$1:$C$65536,1,0)</f>
        <v>10042179</v>
      </c>
    </row>
    <row r="126" spans="1:11" ht="15" customHeight="1" x14ac:dyDescent="0.25">
      <c r="A126" s="2">
        <v>2151</v>
      </c>
      <c r="B126" s="3">
        <v>12581174</v>
      </c>
      <c r="C126" s="3"/>
      <c r="D126" s="11" t="s">
        <v>154</v>
      </c>
      <c r="E126" s="3" t="s">
        <v>228</v>
      </c>
      <c r="F126" s="3" t="s">
        <v>229</v>
      </c>
      <c r="H126" s="17"/>
      <c r="I126" s="10" t="s">
        <v>414</v>
      </c>
      <c r="J126" s="18" t="s">
        <v>419</v>
      </c>
      <c r="K126">
        <f>VLOOKUP(B126,[1]Sheet1!$C$1:$C$65536,1,0)</f>
        <v>12581174</v>
      </c>
    </row>
    <row r="127" spans="1:11" ht="15" customHeight="1" x14ac:dyDescent="0.25">
      <c r="A127" s="2">
        <v>2161</v>
      </c>
      <c r="B127" s="3">
        <v>12603106</v>
      </c>
      <c r="C127" s="3"/>
      <c r="D127" s="11" t="s">
        <v>154</v>
      </c>
      <c r="E127" s="3" t="s">
        <v>181</v>
      </c>
      <c r="F127" s="3" t="s">
        <v>384</v>
      </c>
      <c r="H127" s="10"/>
      <c r="I127" s="10" t="s">
        <v>415</v>
      </c>
      <c r="K127" t="e">
        <f>VLOOKUP(B127,[1]Sheet1!$C$1:$C$65536,1,0)</f>
        <v>#N/A</v>
      </c>
    </row>
    <row r="128" spans="1:11" ht="15" customHeight="1" x14ac:dyDescent="0.25">
      <c r="A128" s="2">
        <v>2173</v>
      </c>
      <c r="B128" s="3">
        <v>12615103</v>
      </c>
      <c r="C128" s="3"/>
      <c r="D128" s="11" t="s">
        <v>154</v>
      </c>
      <c r="E128" s="3" t="s">
        <v>389</v>
      </c>
      <c r="F128" s="3" t="s">
        <v>390</v>
      </c>
      <c r="H128" s="10"/>
      <c r="I128" s="10" t="s">
        <v>414</v>
      </c>
      <c r="K128">
        <f>VLOOKUP(B128,[1]Sheet1!$C$1:$C$65536,1,0)</f>
        <v>12615103</v>
      </c>
    </row>
    <row r="129" spans="1:11" ht="15" customHeight="1" x14ac:dyDescent="0.25">
      <c r="A129" s="2">
        <v>2170</v>
      </c>
      <c r="B129" s="3">
        <v>12624025</v>
      </c>
      <c r="C129" s="3"/>
      <c r="D129" s="11" t="s">
        <v>154</v>
      </c>
      <c r="E129" s="3" t="s">
        <v>405</v>
      </c>
      <c r="F129" s="3" t="s">
        <v>406</v>
      </c>
      <c r="G129" s="4"/>
      <c r="H129" s="10"/>
      <c r="I129" s="10" t="s">
        <v>414</v>
      </c>
      <c r="K129">
        <f>VLOOKUP(B129,[1]Sheet1!$C$1:$C$65536,1,0)</f>
        <v>12624025</v>
      </c>
    </row>
    <row r="130" spans="1:11" ht="15" customHeight="1" x14ac:dyDescent="0.25">
      <c r="A130" s="1">
        <v>2193</v>
      </c>
      <c r="B130" s="1">
        <v>12637559</v>
      </c>
      <c r="D130" s="1" t="s">
        <v>154</v>
      </c>
      <c r="E130" s="1" t="s">
        <v>475</v>
      </c>
      <c r="F130" s="1" t="s">
        <v>476</v>
      </c>
      <c r="H130" s="6" t="s">
        <v>496</v>
      </c>
      <c r="I130" s="10" t="s">
        <v>414</v>
      </c>
      <c r="K130" t="e">
        <f>VLOOKUP(B130,[1]Sheet1!$C$1:$C$65536,1,0)</f>
        <v>#N/A</v>
      </c>
    </row>
    <row r="131" spans="1:11" ht="15" customHeight="1" x14ac:dyDescent="0.25">
      <c r="A131" s="2">
        <v>230</v>
      </c>
      <c r="B131" s="3">
        <v>10041879</v>
      </c>
      <c r="C131" s="3"/>
      <c r="D131" s="11" t="s">
        <v>145</v>
      </c>
      <c r="E131" s="3" t="s">
        <v>146</v>
      </c>
      <c r="F131" s="3" t="s">
        <v>147</v>
      </c>
      <c r="H131" s="10"/>
      <c r="I131" s="10" t="s">
        <v>415</v>
      </c>
      <c r="K131" t="e">
        <f>VLOOKUP(B131,[1]Sheet1!$C$1:$C$65536,1,0)</f>
        <v>#N/A</v>
      </c>
    </row>
    <row r="132" spans="1:11" ht="15" customHeight="1" x14ac:dyDescent="0.25">
      <c r="A132" s="2">
        <v>277</v>
      </c>
      <c r="B132" s="3">
        <v>10041902</v>
      </c>
      <c r="C132" s="3"/>
      <c r="D132" s="11" t="s">
        <v>145</v>
      </c>
      <c r="E132" s="3" t="s">
        <v>148</v>
      </c>
      <c r="F132" s="3" t="s">
        <v>149</v>
      </c>
      <c r="H132" s="10"/>
      <c r="I132" s="10" t="s">
        <v>414</v>
      </c>
      <c r="K132">
        <f>VLOOKUP(B132,[1]Sheet1!$C$1:$C$65536,1,0)</f>
        <v>10041902</v>
      </c>
    </row>
    <row r="133" spans="1:11" ht="15" customHeight="1" x14ac:dyDescent="0.25">
      <c r="A133" s="3">
        <v>2097</v>
      </c>
      <c r="B133" s="2">
        <v>12380027</v>
      </c>
      <c r="C133" s="3"/>
      <c r="D133" s="11" t="s">
        <v>145</v>
      </c>
      <c r="E133" s="3" t="s">
        <v>150</v>
      </c>
      <c r="F133" s="3" t="s">
        <v>151</v>
      </c>
      <c r="H133" s="10"/>
      <c r="I133" s="10" t="s">
        <v>414</v>
      </c>
      <c r="K133">
        <f>VLOOKUP(B133,[1]Sheet1!$C$1:$C$65536,1,0)</f>
        <v>12380027</v>
      </c>
    </row>
    <row r="134" spans="1:11" ht="15" customHeight="1" x14ac:dyDescent="0.25">
      <c r="A134" s="2">
        <v>2138</v>
      </c>
      <c r="B134" s="3">
        <v>12547845</v>
      </c>
      <c r="C134" s="3"/>
      <c r="D134" s="11" t="s">
        <v>145</v>
      </c>
      <c r="E134" s="3" t="s">
        <v>152</v>
      </c>
      <c r="F134" s="3" t="s">
        <v>153</v>
      </c>
      <c r="H134" s="10"/>
      <c r="I134" s="10" t="s">
        <v>414</v>
      </c>
      <c r="K134">
        <f>VLOOKUP(B134,[1]Sheet1!$C$1:$C$65536,1,0)</f>
        <v>12547845</v>
      </c>
    </row>
    <row r="135" spans="1:11" ht="15" customHeight="1" x14ac:dyDescent="0.25">
      <c r="A135" s="2">
        <v>2166</v>
      </c>
      <c r="B135" s="3">
        <v>12616541</v>
      </c>
      <c r="C135" s="3"/>
      <c r="D135" s="11" t="s">
        <v>145</v>
      </c>
      <c r="E135" s="3" t="s">
        <v>395</v>
      </c>
      <c r="F135" s="3" t="s">
        <v>396</v>
      </c>
      <c r="H135" s="10"/>
      <c r="I135" s="10" t="s">
        <v>414</v>
      </c>
      <c r="K135">
        <f>VLOOKUP(B135,[1]Sheet1!$C$1:$C$65536,1,0)</f>
        <v>12616541</v>
      </c>
    </row>
    <row r="136" spans="1:11" ht="15" customHeight="1" x14ac:dyDescent="0.25">
      <c r="A136" s="1">
        <v>2180</v>
      </c>
      <c r="B136" s="1">
        <v>12639526</v>
      </c>
      <c r="D136" s="1" t="s">
        <v>145</v>
      </c>
      <c r="E136" s="1" t="s">
        <v>491</v>
      </c>
      <c r="F136" s="1" t="s">
        <v>492</v>
      </c>
      <c r="H136" s="6" t="s">
        <v>496</v>
      </c>
      <c r="I136" s="10" t="s">
        <v>414</v>
      </c>
      <c r="K136" t="e">
        <f>VLOOKUP(B136,[1]Sheet1!$C$1:$C$65536,1,0)</f>
        <v>#N/A</v>
      </c>
    </row>
    <row r="137" spans="1:11" ht="15" customHeight="1" x14ac:dyDescent="0.25">
      <c r="A137" s="2">
        <v>332</v>
      </c>
      <c r="B137" s="3">
        <v>10041927</v>
      </c>
      <c r="C137" s="3"/>
      <c r="D137" s="11" t="s">
        <v>122</v>
      </c>
      <c r="E137" s="3" t="s">
        <v>123</v>
      </c>
      <c r="F137" s="3" t="s">
        <v>124</v>
      </c>
      <c r="H137" s="10"/>
      <c r="I137" s="10" t="s">
        <v>415</v>
      </c>
      <c r="K137" t="e">
        <f>VLOOKUP(B137,[1]Sheet1!$C$1:$C$65536,1,0)</f>
        <v>#N/A</v>
      </c>
    </row>
    <row r="138" spans="1:11" ht="15" customHeight="1" x14ac:dyDescent="0.25">
      <c r="A138" s="2">
        <v>2052</v>
      </c>
      <c r="B138" s="3">
        <v>10052291</v>
      </c>
      <c r="C138" s="3"/>
      <c r="D138" s="11" t="s">
        <v>122</v>
      </c>
      <c r="E138" s="3" t="s">
        <v>125</v>
      </c>
      <c r="F138" s="3" t="s">
        <v>126</v>
      </c>
      <c r="H138" s="10"/>
      <c r="I138" s="10" t="s">
        <v>415</v>
      </c>
      <c r="K138" t="e">
        <f>VLOOKUP(B138,[1]Sheet1!$C$1:$C$65536,1,0)</f>
        <v>#N/A</v>
      </c>
    </row>
    <row r="139" spans="1:11" ht="15" customHeight="1" x14ac:dyDescent="0.25">
      <c r="A139" s="2">
        <v>2015</v>
      </c>
      <c r="B139" s="3">
        <v>10051925</v>
      </c>
      <c r="C139" s="3"/>
      <c r="D139" s="11" t="s">
        <v>122</v>
      </c>
      <c r="E139" s="3" t="s">
        <v>127</v>
      </c>
      <c r="F139" s="3" t="s">
        <v>128</v>
      </c>
      <c r="H139" s="10"/>
      <c r="I139" s="10" t="s">
        <v>415</v>
      </c>
      <c r="K139" t="e">
        <f>VLOOKUP(B139,[1]Sheet1!$C$1:$C$65536,1,0)</f>
        <v>#N/A</v>
      </c>
    </row>
    <row r="140" spans="1:11" ht="15" customHeight="1" x14ac:dyDescent="0.25">
      <c r="A140" s="2">
        <v>2059</v>
      </c>
      <c r="B140" s="3">
        <v>10053686</v>
      </c>
      <c r="C140" s="3"/>
      <c r="D140" s="11" t="s">
        <v>122</v>
      </c>
      <c r="E140" s="3" t="s">
        <v>129</v>
      </c>
      <c r="F140" s="3" t="s">
        <v>130</v>
      </c>
      <c r="H140" s="10"/>
      <c r="I140" s="10" t="s">
        <v>415</v>
      </c>
      <c r="K140" t="e">
        <f>VLOOKUP(B140,[1]Sheet1!$C$1:$C$65536,1,0)</f>
        <v>#N/A</v>
      </c>
    </row>
    <row r="141" spans="1:11" ht="15" customHeight="1" x14ac:dyDescent="0.25">
      <c r="A141" s="2">
        <v>2092</v>
      </c>
      <c r="B141" s="3">
        <v>12146286</v>
      </c>
      <c r="C141" s="3"/>
      <c r="D141" s="11" t="s">
        <v>122</v>
      </c>
      <c r="E141" s="3" t="s">
        <v>131</v>
      </c>
      <c r="F141" s="3" t="s">
        <v>132</v>
      </c>
      <c r="H141" s="10"/>
      <c r="I141" s="10" t="s">
        <v>415</v>
      </c>
      <c r="K141" t="e">
        <f>VLOOKUP(B141,[1]Sheet1!$C$1:$C$65536,1,0)</f>
        <v>#N/A</v>
      </c>
    </row>
    <row r="142" spans="1:11" ht="15" customHeight="1" x14ac:dyDescent="0.25">
      <c r="A142" s="2">
        <v>447</v>
      </c>
      <c r="B142" s="3">
        <v>10041995</v>
      </c>
      <c r="C142" s="3"/>
      <c r="D142" s="11" t="s">
        <v>122</v>
      </c>
      <c r="E142" s="3" t="s">
        <v>133</v>
      </c>
      <c r="F142" s="3" t="s">
        <v>134</v>
      </c>
      <c r="H142" s="10"/>
      <c r="I142" s="10" t="s">
        <v>415</v>
      </c>
      <c r="K142" t="e">
        <f>VLOOKUP(B142,[1]Sheet1!$C$1:$C$65536,1,0)</f>
        <v>#N/A</v>
      </c>
    </row>
    <row r="143" spans="1:11" ht="15" customHeight="1" x14ac:dyDescent="0.25">
      <c r="A143" s="2">
        <v>327</v>
      </c>
      <c r="B143" s="3">
        <v>10041923</v>
      </c>
      <c r="C143" s="3"/>
      <c r="D143" s="11" t="s">
        <v>122</v>
      </c>
      <c r="E143" s="3" t="s">
        <v>135</v>
      </c>
      <c r="F143" s="3" t="s">
        <v>136</v>
      </c>
      <c r="H143" s="10"/>
      <c r="I143" s="10" t="s">
        <v>414</v>
      </c>
      <c r="K143">
        <f>VLOOKUP(B143,[1]Sheet1!$C$1:$C$65536,1,0)</f>
        <v>10041923</v>
      </c>
    </row>
    <row r="144" spans="1:11" ht="15" customHeight="1" x14ac:dyDescent="0.25">
      <c r="A144" s="2">
        <v>225</v>
      </c>
      <c r="B144" s="3">
        <v>10041877</v>
      </c>
      <c r="C144" s="3"/>
      <c r="D144" s="11" t="s">
        <v>122</v>
      </c>
      <c r="E144" s="3" t="s">
        <v>137</v>
      </c>
      <c r="F144" s="3" t="s">
        <v>138</v>
      </c>
      <c r="H144" s="10"/>
      <c r="I144" s="10" t="s">
        <v>414</v>
      </c>
      <c r="K144">
        <f>VLOOKUP(B144,[1]Sheet1!$C$1:$C$65536,1,0)</f>
        <v>10041877</v>
      </c>
    </row>
    <row r="145" spans="1:11" ht="15" customHeight="1" x14ac:dyDescent="0.25">
      <c r="A145" s="2">
        <v>326</v>
      </c>
      <c r="B145" s="3">
        <v>10041922</v>
      </c>
      <c r="C145" s="3"/>
      <c r="D145" s="11" t="s">
        <v>122</v>
      </c>
      <c r="E145" s="3" t="s">
        <v>139</v>
      </c>
      <c r="F145" s="3" t="s">
        <v>140</v>
      </c>
      <c r="H145" s="10"/>
      <c r="I145" s="10" t="s">
        <v>415</v>
      </c>
      <c r="K145" t="e">
        <f>VLOOKUP(B145,[1]Sheet1!$C$1:$C$65536,1,0)</f>
        <v>#N/A</v>
      </c>
    </row>
    <row r="146" spans="1:11" ht="15" customHeight="1" x14ac:dyDescent="0.25">
      <c r="A146" s="2">
        <v>345</v>
      </c>
      <c r="B146" s="3">
        <v>10041934</v>
      </c>
      <c r="C146" s="3"/>
      <c r="D146" s="11" t="s">
        <v>122</v>
      </c>
      <c r="E146" s="3" t="s">
        <v>141</v>
      </c>
      <c r="F146" s="3" t="s">
        <v>142</v>
      </c>
      <c r="H146" s="10"/>
      <c r="I146" s="10" t="s">
        <v>414</v>
      </c>
      <c r="K146">
        <f>VLOOKUP(B146,[1]Sheet1!$C$1:$C$65536,1,0)</f>
        <v>10041934</v>
      </c>
    </row>
    <row r="147" spans="1:11" ht="15" customHeight="1" x14ac:dyDescent="0.25">
      <c r="A147" s="2">
        <v>2109</v>
      </c>
      <c r="B147" s="3">
        <v>12450894</v>
      </c>
      <c r="C147" s="3"/>
      <c r="D147" s="11" t="s">
        <v>122</v>
      </c>
      <c r="E147" s="3" t="s">
        <v>143</v>
      </c>
      <c r="F147" s="3" t="s">
        <v>144</v>
      </c>
      <c r="H147" s="10" t="s">
        <v>497</v>
      </c>
      <c r="I147" s="10" t="s">
        <v>414</v>
      </c>
      <c r="K147" t="e">
        <f>VLOOKUP(B147,[1]Sheet1!$C$1:$C$65536,1,0)</f>
        <v>#N/A</v>
      </c>
    </row>
    <row r="148" spans="1:11" ht="15" customHeight="1" x14ac:dyDescent="0.25">
      <c r="A148" s="2">
        <v>363</v>
      </c>
      <c r="B148" s="3">
        <v>10041944</v>
      </c>
      <c r="C148" s="3"/>
      <c r="D148" s="11" t="s">
        <v>93</v>
      </c>
      <c r="E148" s="3" t="s">
        <v>94</v>
      </c>
      <c r="F148" s="3" t="s">
        <v>95</v>
      </c>
      <c r="H148" s="10"/>
      <c r="I148" s="10" t="s">
        <v>415</v>
      </c>
      <c r="K148" t="e">
        <f>VLOOKUP(B148,[1]Sheet1!$C$1:$C$65536,1,0)</f>
        <v>#N/A</v>
      </c>
    </row>
    <row r="149" spans="1:11" ht="15" customHeight="1" x14ac:dyDescent="0.25">
      <c r="A149" s="2">
        <v>380</v>
      </c>
      <c r="B149" s="3">
        <v>10041953</v>
      </c>
      <c r="C149" s="3"/>
      <c r="D149" s="11" t="s">
        <v>93</v>
      </c>
      <c r="E149" s="3" t="s">
        <v>96</v>
      </c>
      <c r="F149" s="3" t="s">
        <v>97</v>
      </c>
      <c r="H149" s="10"/>
      <c r="I149" s="10" t="s">
        <v>415</v>
      </c>
      <c r="K149" t="e">
        <f>VLOOKUP(B149,[1]Sheet1!$C$1:$C$65536,1,0)</f>
        <v>#N/A</v>
      </c>
    </row>
    <row r="150" spans="1:11" ht="15" customHeight="1" x14ac:dyDescent="0.25">
      <c r="A150" s="2">
        <v>661</v>
      </c>
      <c r="B150" s="3">
        <v>10042111</v>
      </c>
      <c r="C150" s="3"/>
      <c r="D150" s="11" t="s">
        <v>93</v>
      </c>
      <c r="E150" s="3" t="s">
        <v>98</v>
      </c>
      <c r="F150" s="3" t="s">
        <v>99</v>
      </c>
      <c r="H150" s="10"/>
      <c r="I150" s="10" t="s">
        <v>415</v>
      </c>
      <c r="K150" t="e">
        <f>VLOOKUP(B150,[1]Sheet1!$C$1:$C$65536,1,0)</f>
        <v>#N/A</v>
      </c>
    </row>
    <row r="151" spans="1:11" ht="15" customHeight="1" x14ac:dyDescent="0.25">
      <c r="A151" s="2">
        <v>641</v>
      </c>
      <c r="B151" s="3">
        <v>10042100</v>
      </c>
      <c r="C151" s="3"/>
      <c r="D151" s="11" t="s">
        <v>93</v>
      </c>
      <c r="E151" s="3" t="s">
        <v>100</v>
      </c>
      <c r="F151" s="3" t="s">
        <v>101</v>
      </c>
      <c r="H151" s="10"/>
      <c r="I151" s="10" t="s">
        <v>415</v>
      </c>
      <c r="K151" t="e">
        <f>VLOOKUP(B151,[1]Sheet1!$C$1:$C$65536,1,0)</f>
        <v>#N/A</v>
      </c>
    </row>
    <row r="152" spans="1:11" ht="15" customHeight="1" x14ac:dyDescent="0.25">
      <c r="A152" s="2">
        <v>374</v>
      </c>
      <c r="B152" s="3">
        <v>10041951</v>
      </c>
      <c r="C152" s="3"/>
      <c r="D152" s="11" t="s">
        <v>93</v>
      </c>
      <c r="E152" s="3" t="s">
        <v>102</v>
      </c>
      <c r="F152" s="3" t="s">
        <v>103</v>
      </c>
      <c r="H152" s="10"/>
      <c r="I152" s="10" t="s">
        <v>415</v>
      </c>
      <c r="K152" t="e">
        <f>VLOOKUP(B152,[1]Sheet1!$C$1:$C$65536,1,0)</f>
        <v>#N/A</v>
      </c>
    </row>
    <row r="153" spans="1:11" ht="15" customHeight="1" x14ac:dyDescent="0.25">
      <c r="A153" s="2">
        <v>454</v>
      </c>
      <c r="B153" s="3">
        <v>10041998</v>
      </c>
      <c r="C153" s="3"/>
      <c r="D153" s="11" t="s">
        <v>93</v>
      </c>
      <c r="E153" s="3" t="s">
        <v>104</v>
      </c>
      <c r="F153" s="3" t="s">
        <v>105</v>
      </c>
      <c r="H153" s="10"/>
      <c r="I153" s="10" t="s">
        <v>415</v>
      </c>
      <c r="K153" t="e">
        <f>VLOOKUP(B153,[1]Sheet1!$C$1:$C$65536,1,0)</f>
        <v>#N/A</v>
      </c>
    </row>
    <row r="154" spans="1:11" ht="15" customHeight="1" x14ac:dyDescent="0.25">
      <c r="A154" s="2">
        <v>365</v>
      </c>
      <c r="B154" s="3">
        <v>10041945</v>
      </c>
      <c r="C154" s="3"/>
      <c r="D154" s="11" t="s">
        <v>93</v>
      </c>
      <c r="E154" s="3" t="s">
        <v>106</v>
      </c>
      <c r="F154" s="3" t="s">
        <v>107</v>
      </c>
      <c r="H154" s="10"/>
      <c r="I154" s="10" t="s">
        <v>414</v>
      </c>
      <c r="K154">
        <f>VLOOKUP(B154,[1]Sheet1!$C$1:$C$65536,1,0)</f>
        <v>10041945</v>
      </c>
    </row>
    <row r="155" spans="1:11" ht="15" customHeight="1" x14ac:dyDescent="0.25">
      <c r="A155" s="2">
        <v>647</v>
      </c>
      <c r="B155" s="3">
        <v>10042104</v>
      </c>
      <c r="C155" s="3"/>
      <c r="D155" s="11" t="s">
        <v>93</v>
      </c>
      <c r="E155" s="3" t="s">
        <v>108</v>
      </c>
      <c r="F155" s="3" t="s">
        <v>109</v>
      </c>
      <c r="H155" s="10"/>
      <c r="I155" s="10" t="s">
        <v>415</v>
      </c>
      <c r="K155" t="e">
        <f>VLOOKUP(B155,[1]Sheet1!$C$1:$C$65536,1,0)</f>
        <v>#N/A</v>
      </c>
    </row>
    <row r="156" spans="1:11" ht="15" customHeight="1" x14ac:dyDescent="0.25">
      <c r="A156" s="2">
        <v>2027</v>
      </c>
      <c r="B156" s="3">
        <v>10051821</v>
      </c>
      <c r="C156" s="3"/>
      <c r="D156" s="11" t="s">
        <v>93</v>
      </c>
      <c r="E156" s="3" t="s">
        <v>110</v>
      </c>
      <c r="F156" s="3" t="s">
        <v>111</v>
      </c>
      <c r="H156" s="10"/>
      <c r="I156" s="10" t="s">
        <v>415</v>
      </c>
      <c r="K156" t="e">
        <f>VLOOKUP(B156,[1]Sheet1!$C$1:$C$65536,1,0)</f>
        <v>#N/A</v>
      </c>
    </row>
    <row r="157" spans="1:11" ht="15" customHeight="1" x14ac:dyDescent="0.25">
      <c r="A157" s="2">
        <v>2037</v>
      </c>
      <c r="B157" s="3">
        <v>10052135</v>
      </c>
      <c r="C157" s="3"/>
      <c r="D157" s="11" t="s">
        <v>93</v>
      </c>
      <c r="E157" s="3" t="s">
        <v>112</v>
      </c>
      <c r="F157" s="3" t="s">
        <v>113</v>
      </c>
      <c r="H157" s="10"/>
      <c r="I157" s="10" t="s">
        <v>415</v>
      </c>
      <c r="K157" t="e">
        <f>VLOOKUP(B157,[1]Sheet1!$C$1:$C$65536,1,0)</f>
        <v>#N/A</v>
      </c>
    </row>
    <row r="158" spans="1:11" ht="15" customHeight="1" x14ac:dyDescent="0.25">
      <c r="A158" s="2">
        <v>2055</v>
      </c>
      <c r="B158" s="3">
        <v>10052401</v>
      </c>
      <c r="C158" s="3"/>
      <c r="D158" s="11" t="s">
        <v>93</v>
      </c>
      <c r="E158" s="3" t="s">
        <v>114</v>
      </c>
      <c r="F158" s="3" t="s">
        <v>115</v>
      </c>
      <c r="H158" s="10"/>
      <c r="I158" s="10" t="s">
        <v>415</v>
      </c>
      <c r="K158" t="e">
        <f>VLOOKUP(B158,[1]Sheet1!$C$1:$C$65536,1,0)</f>
        <v>#N/A</v>
      </c>
    </row>
    <row r="159" spans="1:11" ht="15" customHeight="1" x14ac:dyDescent="0.25">
      <c r="A159" s="2">
        <v>451</v>
      </c>
      <c r="B159" s="3">
        <v>10041997</v>
      </c>
      <c r="C159" s="3"/>
      <c r="D159" s="11" t="s">
        <v>93</v>
      </c>
      <c r="E159" s="3" t="s">
        <v>116</v>
      </c>
      <c r="F159" s="3" t="s">
        <v>117</v>
      </c>
      <c r="H159" s="10"/>
      <c r="I159" s="10" t="s">
        <v>415</v>
      </c>
      <c r="K159" t="e">
        <f>VLOOKUP(B159,[1]Sheet1!$C$1:$C$65536,1,0)</f>
        <v>#N/A</v>
      </c>
    </row>
    <row r="160" spans="1:11" ht="15" customHeight="1" x14ac:dyDescent="0.25">
      <c r="A160" s="2">
        <v>2112</v>
      </c>
      <c r="B160" s="3">
        <v>12463681</v>
      </c>
      <c r="C160" s="3"/>
      <c r="D160" s="11" t="s">
        <v>93</v>
      </c>
      <c r="E160" s="3" t="s">
        <v>118</v>
      </c>
      <c r="F160" s="3" t="s">
        <v>119</v>
      </c>
      <c r="H160" s="10"/>
      <c r="I160" s="10" t="s">
        <v>414</v>
      </c>
      <c r="K160">
        <f>VLOOKUP(B160,[1]Sheet1!$C$1:$C$65536,1,0)</f>
        <v>12463681</v>
      </c>
    </row>
    <row r="161" spans="1:11" ht="15" customHeight="1" x14ac:dyDescent="0.25">
      <c r="A161" s="2">
        <v>2143</v>
      </c>
      <c r="B161" s="3">
        <v>12573498</v>
      </c>
      <c r="C161" s="3"/>
      <c r="D161" s="11" t="s">
        <v>93</v>
      </c>
      <c r="E161" s="3" t="s">
        <v>120</v>
      </c>
      <c r="F161" s="3" t="s">
        <v>121</v>
      </c>
      <c r="H161" s="10"/>
      <c r="I161" s="10" t="s">
        <v>414</v>
      </c>
      <c r="K161">
        <f>VLOOKUP(B161,[1]Sheet1!$C$1:$C$65536,1,0)</f>
        <v>12573498</v>
      </c>
    </row>
    <row r="162" spans="1:11" ht="15" customHeight="1" x14ac:dyDescent="0.25">
      <c r="A162" s="2">
        <v>2164</v>
      </c>
      <c r="B162" s="3">
        <v>12624940</v>
      </c>
      <c r="C162" s="3"/>
      <c r="D162" s="11" t="s">
        <v>93</v>
      </c>
      <c r="E162" s="3" t="s">
        <v>403</v>
      </c>
      <c r="F162" s="3" t="s">
        <v>404</v>
      </c>
      <c r="G162" s="4"/>
      <c r="H162" s="10"/>
      <c r="I162" s="10" t="s">
        <v>414</v>
      </c>
      <c r="K162">
        <f>VLOOKUP(B162,[1]Sheet1!$C$1:$C$65536,1,0)</f>
        <v>12624940</v>
      </c>
    </row>
    <row r="163" spans="1:11" ht="15" customHeight="1" x14ac:dyDescent="0.25">
      <c r="A163" s="2">
        <v>2163</v>
      </c>
      <c r="B163" s="3">
        <v>12622434</v>
      </c>
      <c r="C163" s="3"/>
      <c r="D163" s="11" t="s">
        <v>93</v>
      </c>
      <c r="E163" s="3" t="s">
        <v>471</v>
      </c>
      <c r="F163" s="3" t="s">
        <v>472</v>
      </c>
      <c r="G163" s="4"/>
      <c r="H163" s="10"/>
      <c r="I163" s="10" t="s">
        <v>414</v>
      </c>
      <c r="K163">
        <f>VLOOKUP(B163,[1]Sheet1!$C$1:$C$65536,1,0)</f>
        <v>12622434</v>
      </c>
    </row>
    <row r="164" spans="1:11" s="35" customFormat="1" ht="15" customHeight="1" x14ac:dyDescent="0.25">
      <c r="A164" s="1">
        <v>2172</v>
      </c>
      <c r="B164" s="1">
        <v>12642685</v>
      </c>
      <c r="C164" s="1"/>
      <c r="D164" s="1" t="s">
        <v>93</v>
      </c>
      <c r="E164" s="1" t="s">
        <v>489</v>
      </c>
      <c r="F164" s="1" t="s">
        <v>490</v>
      </c>
      <c r="G164" s="1"/>
      <c r="H164" s="6" t="s">
        <v>496</v>
      </c>
      <c r="I164" s="10" t="s">
        <v>498</v>
      </c>
      <c r="J164"/>
      <c r="K164" t="e">
        <f>VLOOKUP(B164,[1]Sheet1!$C$1:$C$65536,1,0)</f>
        <v>#N/A</v>
      </c>
    </row>
    <row r="165" spans="1:11" ht="15" customHeight="1" x14ac:dyDescent="0.25">
      <c r="A165" s="2">
        <v>955</v>
      </c>
      <c r="B165" s="3">
        <v>10042298</v>
      </c>
      <c r="C165" s="3"/>
      <c r="D165" s="11" t="s">
        <v>46</v>
      </c>
      <c r="E165" s="3" t="s">
        <v>47</v>
      </c>
      <c r="F165" s="3" t="s">
        <v>48</v>
      </c>
      <c r="H165" s="10"/>
      <c r="I165" s="10" t="s">
        <v>414</v>
      </c>
      <c r="K165">
        <f>VLOOKUP(B165,[1]Sheet1!$C$1:$C$65536,1,0)</f>
        <v>10042298</v>
      </c>
    </row>
    <row r="166" spans="1:11" ht="15" customHeight="1" x14ac:dyDescent="0.25">
      <c r="A166" s="2">
        <v>2002</v>
      </c>
      <c r="B166" s="3">
        <v>10051797</v>
      </c>
      <c r="C166" s="3"/>
      <c r="D166" s="11" t="s">
        <v>46</v>
      </c>
      <c r="E166" s="3" t="s">
        <v>49</v>
      </c>
      <c r="F166" s="3" t="s">
        <v>50</v>
      </c>
      <c r="H166" s="10"/>
      <c r="I166" s="10" t="s">
        <v>415</v>
      </c>
      <c r="K166" t="e">
        <f>VLOOKUP(B166,[1]Sheet1!$C$1:$C$65536,1,0)</f>
        <v>#N/A</v>
      </c>
    </row>
    <row r="167" spans="1:11" ht="15" customHeight="1" x14ac:dyDescent="0.25">
      <c r="A167" s="2">
        <v>644</v>
      </c>
      <c r="B167" s="3">
        <v>10042102</v>
      </c>
      <c r="C167" s="3"/>
      <c r="D167" s="11" t="s">
        <v>46</v>
      </c>
      <c r="E167" s="3" t="s">
        <v>51</v>
      </c>
      <c r="F167" s="3" t="s">
        <v>52</v>
      </c>
      <c r="H167" s="10"/>
      <c r="I167" s="10" t="s">
        <v>414</v>
      </c>
      <c r="K167">
        <f>VLOOKUP(B167,[1]Sheet1!$C$1:$C$65536,1,0)</f>
        <v>10042102</v>
      </c>
    </row>
    <row r="168" spans="1:11" ht="15" customHeight="1" x14ac:dyDescent="0.25">
      <c r="A168" s="2">
        <v>659</v>
      </c>
      <c r="B168" s="3">
        <v>10042109</v>
      </c>
      <c r="C168" s="3"/>
      <c r="D168" s="11" t="s">
        <v>46</v>
      </c>
      <c r="E168" s="3" t="s">
        <v>53</v>
      </c>
      <c r="F168" s="3" t="s">
        <v>54</v>
      </c>
      <c r="H168" s="10"/>
      <c r="I168" s="10" t="s">
        <v>414</v>
      </c>
      <c r="K168">
        <f>VLOOKUP(B168,[1]Sheet1!$C$1:$C$65536,1,0)</f>
        <v>10042109</v>
      </c>
    </row>
    <row r="169" spans="1:11" ht="15" customHeight="1" x14ac:dyDescent="0.25">
      <c r="A169" s="2">
        <v>676</v>
      </c>
      <c r="B169" s="3">
        <v>10042119</v>
      </c>
      <c r="C169" s="3"/>
      <c r="D169" s="11" t="s">
        <v>46</v>
      </c>
      <c r="E169" s="3" t="s">
        <v>55</v>
      </c>
      <c r="F169" s="3" t="s">
        <v>56</v>
      </c>
      <c r="H169" s="10"/>
      <c r="I169" s="10" t="s">
        <v>414</v>
      </c>
      <c r="K169">
        <f>VLOOKUP(B169,[1]Sheet1!$C$1:$C$65536,1,0)</f>
        <v>10042119</v>
      </c>
    </row>
    <row r="170" spans="1:11" ht="15" customHeight="1" x14ac:dyDescent="0.25">
      <c r="A170" s="2">
        <v>2016</v>
      </c>
      <c r="B170" s="3">
        <v>10051816</v>
      </c>
      <c r="C170" s="3"/>
      <c r="D170" s="11" t="s">
        <v>46</v>
      </c>
      <c r="E170" s="3" t="s">
        <v>57</v>
      </c>
      <c r="F170" s="3" t="s">
        <v>58</v>
      </c>
      <c r="H170" s="10"/>
      <c r="I170" s="10" t="s">
        <v>415</v>
      </c>
      <c r="K170" t="e">
        <f>VLOOKUP(B170,[1]Sheet1!$C$1:$C$65536,1,0)</f>
        <v>#N/A</v>
      </c>
    </row>
    <row r="171" spans="1:11" ht="15" customHeight="1" x14ac:dyDescent="0.25">
      <c r="A171" s="2">
        <v>2017</v>
      </c>
      <c r="B171" s="3">
        <v>10051825</v>
      </c>
      <c r="C171" s="3"/>
      <c r="D171" s="11" t="s">
        <v>46</v>
      </c>
      <c r="E171" s="3" t="s">
        <v>59</v>
      </c>
      <c r="F171" s="3" t="s">
        <v>60</v>
      </c>
      <c r="H171" s="10"/>
      <c r="I171" s="10" t="s">
        <v>414</v>
      </c>
      <c r="K171">
        <f>VLOOKUP(B171,[1]Sheet1!$C$1:$C$65536,1,0)</f>
        <v>10051825</v>
      </c>
    </row>
    <row r="172" spans="1:11" ht="15" customHeight="1" x14ac:dyDescent="0.25">
      <c r="A172" s="2">
        <v>2048</v>
      </c>
      <c r="B172" s="3">
        <v>10052285</v>
      </c>
      <c r="C172" s="3"/>
      <c r="D172" s="11" t="s">
        <v>46</v>
      </c>
      <c r="E172" s="3" t="s">
        <v>61</v>
      </c>
      <c r="F172" s="3" t="s">
        <v>62</v>
      </c>
      <c r="H172" s="10"/>
      <c r="I172" s="10" t="s">
        <v>415</v>
      </c>
      <c r="K172" t="e">
        <f>VLOOKUP(B172,[1]Sheet1!$C$1:$C$65536,1,0)</f>
        <v>#N/A</v>
      </c>
    </row>
    <row r="173" spans="1:11" ht="15" customHeight="1" x14ac:dyDescent="0.25">
      <c r="A173" s="2">
        <v>2058</v>
      </c>
      <c r="B173" s="3">
        <v>10053669</v>
      </c>
      <c r="C173" s="3"/>
      <c r="D173" s="11" t="s">
        <v>46</v>
      </c>
      <c r="E173" s="3" t="s">
        <v>63</v>
      </c>
      <c r="F173" s="3" t="s">
        <v>64</v>
      </c>
      <c r="H173" s="10"/>
      <c r="I173" s="10" t="s">
        <v>415</v>
      </c>
      <c r="K173" t="e">
        <f>VLOOKUP(B173,[1]Sheet1!$C$1:$C$65536,1,0)</f>
        <v>#N/A</v>
      </c>
    </row>
    <row r="174" spans="1:11" ht="15" customHeight="1" x14ac:dyDescent="0.25">
      <c r="A174" s="2">
        <v>706</v>
      </c>
      <c r="B174" s="3">
        <v>10042136</v>
      </c>
      <c r="C174" s="3"/>
      <c r="D174" s="11" t="s">
        <v>46</v>
      </c>
      <c r="E174" s="3" t="s">
        <v>65</v>
      </c>
      <c r="F174" s="3" t="s">
        <v>66</v>
      </c>
      <c r="H174" s="10"/>
      <c r="I174" s="10" t="s">
        <v>414</v>
      </c>
      <c r="K174">
        <f>VLOOKUP(B174,[1]Sheet1!$C$1:$C$65536,1,0)</f>
        <v>10042136</v>
      </c>
    </row>
    <row r="175" spans="1:11" ht="15" customHeight="1" x14ac:dyDescent="0.25">
      <c r="A175" s="2">
        <v>658</v>
      </c>
      <c r="B175" s="3">
        <v>10042108</v>
      </c>
      <c r="C175" s="3"/>
      <c r="D175" s="11" t="s">
        <v>46</v>
      </c>
      <c r="E175" s="3" t="s">
        <v>67</v>
      </c>
      <c r="F175" s="3" t="s">
        <v>68</v>
      </c>
      <c r="H175" s="10"/>
      <c r="I175" s="10" t="s">
        <v>415</v>
      </c>
      <c r="K175" t="e">
        <f>VLOOKUP(B175,[1]Sheet1!$C$1:$C$65536,1,0)</f>
        <v>#N/A</v>
      </c>
    </row>
    <row r="176" spans="1:11" ht="15" customHeight="1" x14ac:dyDescent="0.25">
      <c r="A176" s="2">
        <v>1100</v>
      </c>
      <c r="B176" s="3">
        <v>11787924</v>
      </c>
      <c r="C176" s="3"/>
      <c r="D176" s="11" t="s">
        <v>46</v>
      </c>
      <c r="E176" s="3" t="s">
        <v>69</v>
      </c>
      <c r="F176" s="3" t="s">
        <v>70</v>
      </c>
      <c r="H176" s="10"/>
      <c r="I176" s="10" t="s">
        <v>414</v>
      </c>
      <c r="K176">
        <f>VLOOKUP(B176,[1]Sheet1!$C$1:$C$65536,1,0)</f>
        <v>11787924</v>
      </c>
    </row>
    <row r="177" spans="1:11" ht="15" customHeight="1" x14ac:dyDescent="0.25">
      <c r="A177" s="3">
        <v>2099</v>
      </c>
      <c r="B177" s="2">
        <v>12394876</v>
      </c>
      <c r="C177" s="3"/>
      <c r="D177" s="11" t="s">
        <v>46</v>
      </c>
      <c r="E177" s="3" t="s">
        <v>71</v>
      </c>
      <c r="F177" s="3" t="s">
        <v>72</v>
      </c>
      <c r="H177" s="10"/>
      <c r="I177" s="10" t="s">
        <v>414</v>
      </c>
      <c r="K177">
        <f>VLOOKUP(B177,[1]Sheet1!$C$1:$C$65536,1,0)</f>
        <v>12394876</v>
      </c>
    </row>
    <row r="178" spans="1:11" ht="15" customHeight="1" x14ac:dyDescent="0.25">
      <c r="A178" s="3">
        <v>2104</v>
      </c>
      <c r="B178" s="2">
        <v>12416956</v>
      </c>
      <c r="C178" s="3"/>
      <c r="D178" s="11" t="s">
        <v>46</v>
      </c>
      <c r="E178" s="3" t="s">
        <v>73</v>
      </c>
      <c r="F178" s="3" t="s">
        <v>74</v>
      </c>
      <c r="H178" s="10"/>
      <c r="I178" s="10" t="s">
        <v>414</v>
      </c>
      <c r="K178">
        <f>VLOOKUP(B178,[1]Sheet1!$C$1:$C$65536,1,0)</f>
        <v>12416956</v>
      </c>
    </row>
    <row r="179" spans="1:11" ht="15" customHeight="1" x14ac:dyDescent="0.25">
      <c r="A179" s="3">
        <v>2108</v>
      </c>
      <c r="B179" s="2">
        <v>12444973</v>
      </c>
      <c r="C179" s="3"/>
      <c r="D179" s="11" t="s">
        <v>46</v>
      </c>
      <c r="E179" s="3" t="s">
        <v>75</v>
      </c>
      <c r="F179" s="3" t="s">
        <v>76</v>
      </c>
      <c r="H179" s="10" t="s">
        <v>497</v>
      </c>
      <c r="I179" s="10" t="s">
        <v>414</v>
      </c>
      <c r="K179" t="e">
        <f>VLOOKUP(B179,[1]Sheet1!$C$1:$C$65536,1,0)</f>
        <v>#N/A</v>
      </c>
    </row>
    <row r="180" spans="1:11" ht="15" customHeight="1" x14ac:dyDescent="0.25">
      <c r="A180" s="2">
        <v>646</v>
      </c>
      <c r="B180" s="3">
        <v>10042103</v>
      </c>
      <c r="C180" s="3"/>
      <c r="D180" s="11" t="s">
        <v>46</v>
      </c>
      <c r="E180" s="3" t="s">
        <v>77</v>
      </c>
      <c r="F180" s="3" t="s">
        <v>78</v>
      </c>
      <c r="H180" s="10"/>
      <c r="I180" s="10" t="s">
        <v>414</v>
      </c>
      <c r="K180">
        <f>VLOOKUP(B180,[1]Sheet1!$C$1:$C$65536,1,0)</f>
        <v>10042103</v>
      </c>
    </row>
    <row r="181" spans="1:11" ht="15" customHeight="1" x14ac:dyDescent="0.25">
      <c r="A181" s="2">
        <v>2076</v>
      </c>
      <c r="B181" s="3">
        <v>10054911</v>
      </c>
      <c r="C181" s="3"/>
      <c r="D181" s="11" t="s">
        <v>46</v>
      </c>
      <c r="E181" s="3" t="s">
        <v>79</v>
      </c>
      <c r="F181" s="3" t="s">
        <v>80</v>
      </c>
      <c r="H181" s="10"/>
      <c r="I181" s="10" t="s">
        <v>415</v>
      </c>
      <c r="K181" t="e">
        <f>VLOOKUP(B181,[1]Sheet1!$C$1:$C$65536,1,0)</f>
        <v>#N/A</v>
      </c>
    </row>
    <row r="182" spans="1:11" ht="15" customHeight="1" x14ac:dyDescent="0.25">
      <c r="A182" s="2">
        <v>654</v>
      </c>
      <c r="B182" s="3">
        <v>10042106</v>
      </c>
      <c r="C182" s="3"/>
      <c r="D182" s="11" t="s">
        <v>46</v>
      </c>
      <c r="E182" s="3" t="s">
        <v>81</v>
      </c>
      <c r="F182" s="3" t="s">
        <v>82</v>
      </c>
      <c r="H182" s="10"/>
      <c r="I182" s="10" t="s">
        <v>415</v>
      </c>
      <c r="K182" t="e">
        <f>VLOOKUP(B182,[1]Sheet1!$C$1:$C$65536,1,0)</f>
        <v>#N/A</v>
      </c>
    </row>
    <row r="183" spans="1:11" ht="15" customHeight="1" x14ac:dyDescent="0.25">
      <c r="A183" s="2">
        <v>2111</v>
      </c>
      <c r="B183" s="3">
        <v>12468207</v>
      </c>
      <c r="C183" s="3"/>
      <c r="D183" s="11" t="s">
        <v>46</v>
      </c>
      <c r="E183" s="3" t="s">
        <v>83</v>
      </c>
      <c r="F183" s="3" t="s">
        <v>84</v>
      </c>
      <c r="H183" s="10"/>
      <c r="I183" s="10" t="s">
        <v>414</v>
      </c>
      <c r="K183">
        <f>VLOOKUP(B183,[1]Sheet1!$C$1:$C$65536,1,0)</f>
        <v>12468207</v>
      </c>
    </row>
    <row r="184" spans="1:11" ht="15" customHeight="1" x14ac:dyDescent="0.25">
      <c r="A184" s="2">
        <v>2131</v>
      </c>
      <c r="B184" s="3">
        <v>12528662</v>
      </c>
      <c r="C184" s="3"/>
      <c r="D184" s="11" t="s">
        <v>46</v>
      </c>
      <c r="E184" s="3" t="s">
        <v>85</v>
      </c>
      <c r="F184" s="3" t="s">
        <v>86</v>
      </c>
      <c r="H184" s="10"/>
      <c r="I184" s="10" t="s">
        <v>414</v>
      </c>
      <c r="K184">
        <f>VLOOKUP(B184,[1]Sheet1!$C$1:$C$65536,1,0)</f>
        <v>12528662</v>
      </c>
    </row>
    <row r="185" spans="1:11" ht="15" customHeight="1" x14ac:dyDescent="0.25">
      <c r="A185" s="2">
        <v>2149</v>
      </c>
      <c r="B185" s="3">
        <v>12583278</v>
      </c>
      <c r="C185" s="3"/>
      <c r="D185" s="11" t="s">
        <v>46</v>
      </c>
      <c r="E185" s="3" t="s">
        <v>87</v>
      </c>
      <c r="F185" s="3" t="s">
        <v>88</v>
      </c>
      <c r="H185" s="10"/>
      <c r="I185" s="10" t="s">
        <v>414</v>
      </c>
      <c r="K185">
        <f>VLOOKUP(B185,[1]Sheet1!$C$1:$C$65536,1,0)</f>
        <v>12583278</v>
      </c>
    </row>
    <row r="186" spans="1:11" ht="15" customHeight="1" x14ac:dyDescent="0.25">
      <c r="A186" s="2">
        <v>2147</v>
      </c>
      <c r="B186" s="3">
        <v>12583106</v>
      </c>
      <c r="C186" s="3"/>
      <c r="D186" s="11" t="s">
        <v>46</v>
      </c>
      <c r="E186" s="3" t="s">
        <v>89</v>
      </c>
      <c r="F186" s="3" t="s">
        <v>90</v>
      </c>
      <c r="H186" s="10"/>
      <c r="I186" s="10" t="s">
        <v>414</v>
      </c>
      <c r="K186">
        <f>VLOOKUP(B186,[1]Sheet1!$C$1:$C$65536,1,0)</f>
        <v>12583106</v>
      </c>
    </row>
    <row r="187" spans="1:11" ht="15" customHeight="1" x14ac:dyDescent="0.25">
      <c r="A187" s="2">
        <v>2145</v>
      </c>
      <c r="B187" s="3">
        <v>12582447</v>
      </c>
      <c r="C187" s="3"/>
      <c r="D187" s="11" t="s">
        <v>46</v>
      </c>
      <c r="E187" s="3" t="s">
        <v>91</v>
      </c>
      <c r="F187" s="3" t="s">
        <v>92</v>
      </c>
      <c r="H187" s="10"/>
      <c r="I187" s="10" t="s">
        <v>414</v>
      </c>
      <c r="K187">
        <f>VLOOKUP(B187,[1]Sheet1!$C$1:$C$65536,1,0)</f>
        <v>12582447</v>
      </c>
    </row>
    <row r="188" spans="1:11" ht="15" customHeight="1" x14ac:dyDescent="0.25">
      <c r="A188" s="1">
        <v>2130</v>
      </c>
      <c r="B188" s="1">
        <v>12525604</v>
      </c>
      <c r="D188" s="1" t="s">
        <v>46</v>
      </c>
      <c r="E188" s="1" t="s">
        <v>481</v>
      </c>
      <c r="F188" s="1" t="s">
        <v>482</v>
      </c>
      <c r="H188" s="10" t="s">
        <v>497</v>
      </c>
      <c r="I188" s="10" t="s">
        <v>414</v>
      </c>
      <c r="K188" t="e">
        <f>VLOOKUP(B188,[1]Sheet1!$C$1:$C$65536,1,0)</f>
        <v>#N/A</v>
      </c>
    </row>
    <row r="189" spans="1:11" ht="15" customHeight="1" x14ac:dyDescent="0.25">
      <c r="A189" s="2">
        <v>397</v>
      </c>
      <c r="B189" s="3">
        <v>10041963</v>
      </c>
      <c r="C189" s="3"/>
      <c r="D189" s="11" t="s">
        <v>31</v>
      </c>
      <c r="E189" s="3" t="s">
        <v>32</v>
      </c>
      <c r="F189" s="3" t="s">
        <v>33</v>
      </c>
      <c r="H189" s="10"/>
      <c r="I189" s="10" t="s">
        <v>415</v>
      </c>
      <c r="K189" t="e">
        <f>VLOOKUP(B189,[1]Sheet1!$C$1:$C$65536,1,0)</f>
        <v>#N/A</v>
      </c>
    </row>
    <row r="190" spans="1:11" ht="15" customHeight="1" x14ac:dyDescent="0.25">
      <c r="A190" s="2">
        <v>413</v>
      </c>
      <c r="B190" s="3">
        <v>10041973</v>
      </c>
      <c r="C190" s="3"/>
      <c r="D190" s="11" t="s">
        <v>31</v>
      </c>
      <c r="E190" s="3" t="s">
        <v>416</v>
      </c>
      <c r="F190" s="3" t="s">
        <v>417</v>
      </c>
      <c r="H190" s="10"/>
      <c r="I190" s="10" t="s">
        <v>414</v>
      </c>
      <c r="K190">
        <f>VLOOKUP(B190,[1]Sheet1!$C$1:$C$65536,1,0)</f>
        <v>10041973</v>
      </c>
    </row>
    <row r="191" spans="1:11" ht="15" customHeight="1" x14ac:dyDescent="0.25">
      <c r="A191" s="2">
        <v>409</v>
      </c>
      <c r="B191" s="3">
        <v>10041969</v>
      </c>
      <c r="C191" s="3"/>
      <c r="D191" s="11" t="s">
        <v>31</v>
      </c>
      <c r="E191" s="3" t="s">
        <v>34</v>
      </c>
      <c r="F191" s="3" t="s">
        <v>35</v>
      </c>
      <c r="H191" s="10"/>
      <c r="I191" s="10" t="s">
        <v>414</v>
      </c>
      <c r="K191">
        <f>VLOOKUP(B191,[1]Sheet1!$C$1:$C$65536,1,0)</f>
        <v>10041969</v>
      </c>
    </row>
    <row r="192" spans="1:11" ht="15" customHeight="1" x14ac:dyDescent="0.25">
      <c r="A192" s="2">
        <v>403</v>
      </c>
      <c r="B192" s="3">
        <v>10041966</v>
      </c>
      <c r="C192" s="3"/>
      <c r="D192" s="11" t="s">
        <v>31</v>
      </c>
      <c r="E192" s="3" t="s">
        <v>36</v>
      </c>
      <c r="F192" s="3" t="s">
        <v>37</v>
      </c>
      <c r="H192" s="10"/>
      <c r="I192" s="10" t="s">
        <v>415</v>
      </c>
      <c r="K192" t="e">
        <f>VLOOKUP(B192,[1]Sheet1!$C$1:$C$65536,1,0)</f>
        <v>#N/A</v>
      </c>
    </row>
    <row r="193" spans="1:11" ht="15" customHeight="1" x14ac:dyDescent="0.25">
      <c r="A193" s="2">
        <v>1095</v>
      </c>
      <c r="B193" s="3">
        <v>11601625</v>
      </c>
      <c r="C193" s="3"/>
      <c r="D193" s="11" t="s">
        <v>31</v>
      </c>
      <c r="E193" s="3" t="s">
        <v>38</v>
      </c>
      <c r="F193" s="3" t="s">
        <v>39</v>
      </c>
      <c r="H193" s="10"/>
      <c r="I193" s="10" t="s">
        <v>415</v>
      </c>
      <c r="K193" t="e">
        <f>VLOOKUP(B193,[1]Sheet1!$C$1:$C$65536,1,0)</f>
        <v>#N/A</v>
      </c>
    </row>
    <row r="194" spans="1:11" ht="15" customHeight="1" x14ac:dyDescent="0.25">
      <c r="A194" s="2">
        <v>2107</v>
      </c>
      <c r="B194" s="3">
        <v>12444245</v>
      </c>
      <c r="C194" s="3"/>
      <c r="D194" s="11" t="s">
        <v>31</v>
      </c>
      <c r="E194" s="3" t="s">
        <v>40</v>
      </c>
      <c r="F194" s="3" t="s">
        <v>41</v>
      </c>
      <c r="H194" s="10" t="s">
        <v>500</v>
      </c>
      <c r="I194" s="10" t="s">
        <v>414</v>
      </c>
      <c r="K194" t="e">
        <f>VLOOKUP(B194,[1]Sheet1!$C$1:$C$65536,1,0)</f>
        <v>#N/A</v>
      </c>
    </row>
    <row r="195" spans="1:11" ht="15" customHeight="1" x14ac:dyDescent="0.25">
      <c r="A195" s="2">
        <v>2135</v>
      </c>
      <c r="B195" s="3">
        <v>12541246</v>
      </c>
      <c r="C195" s="3"/>
      <c r="D195" s="11" t="s">
        <v>31</v>
      </c>
      <c r="E195" s="3" t="s">
        <v>42</v>
      </c>
      <c r="F195" s="3" t="s">
        <v>43</v>
      </c>
      <c r="H195" s="10"/>
      <c r="I195" s="10" t="s">
        <v>414</v>
      </c>
      <c r="K195">
        <f>VLOOKUP(B195,[1]Sheet1!$C$1:$C$65536,1,0)</f>
        <v>12541246</v>
      </c>
    </row>
    <row r="196" spans="1:11" ht="15" customHeight="1" x14ac:dyDescent="0.25">
      <c r="A196" s="2">
        <v>2154</v>
      </c>
      <c r="B196" s="3">
        <v>12589876</v>
      </c>
      <c r="C196" s="3"/>
      <c r="D196" s="11" t="s">
        <v>31</v>
      </c>
      <c r="E196" s="3" t="s">
        <v>44</v>
      </c>
      <c r="F196" s="3" t="s">
        <v>45</v>
      </c>
      <c r="H196" s="10"/>
      <c r="I196" s="10" t="s">
        <v>414</v>
      </c>
      <c r="K196">
        <f>VLOOKUP(B196,[1]Sheet1!$C$1:$C$65536,1,0)</f>
        <v>12589876</v>
      </c>
    </row>
    <row r="197" spans="1:11" ht="15" customHeight="1" x14ac:dyDescent="0.25">
      <c r="A197" s="2">
        <v>2158</v>
      </c>
      <c r="B197" s="3">
        <v>12606472</v>
      </c>
      <c r="C197" s="3"/>
      <c r="D197" s="11" t="s">
        <v>31</v>
      </c>
      <c r="E197" s="3" t="s">
        <v>393</v>
      </c>
      <c r="F197" s="3" t="s">
        <v>394</v>
      </c>
      <c r="H197" s="10"/>
      <c r="I197" s="10" t="s">
        <v>414</v>
      </c>
      <c r="K197">
        <f>VLOOKUP(B197,[1]Sheet1!$C$1:$C$65536,1,0)</f>
        <v>12606472</v>
      </c>
    </row>
    <row r="198" spans="1:11" ht="15" customHeight="1" x14ac:dyDescent="0.25">
      <c r="A198" s="2">
        <v>2174</v>
      </c>
      <c r="B198" s="3">
        <v>12616552</v>
      </c>
      <c r="C198" s="3"/>
      <c r="D198" s="11" t="s">
        <v>31</v>
      </c>
      <c r="E198" s="3" t="s">
        <v>401</v>
      </c>
      <c r="F198" s="3" t="s">
        <v>402</v>
      </c>
      <c r="H198" s="10"/>
      <c r="I198" s="10" t="s">
        <v>414</v>
      </c>
      <c r="K198">
        <f>VLOOKUP(B198,[1]Sheet1!$C$1:$C$65536,1,0)</f>
        <v>12616552</v>
      </c>
    </row>
    <row r="199" spans="1:11" ht="15" customHeight="1" x14ac:dyDescent="0.25">
      <c r="A199" s="2">
        <v>2159</v>
      </c>
      <c r="B199" s="3">
        <v>12625483</v>
      </c>
      <c r="C199" s="3"/>
      <c r="D199" s="11" t="s">
        <v>31</v>
      </c>
      <c r="E199" s="3" t="s">
        <v>418</v>
      </c>
      <c r="F199" s="3" t="s">
        <v>407</v>
      </c>
      <c r="G199" s="4"/>
      <c r="H199" s="10"/>
      <c r="I199" s="10" t="s">
        <v>414</v>
      </c>
      <c r="K199">
        <f>VLOOKUP(B199,[1]Sheet1!$C$1:$C$65536,1,0)</f>
        <v>12625483</v>
      </c>
    </row>
    <row r="200" spans="1:11" ht="15" customHeight="1" x14ac:dyDescent="0.25">
      <c r="A200" s="2">
        <v>434</v>
      </c>
      <c r="B200" s="3">
        <v>10041986</v>
      </c>
      <c r="C200" s="3"/>
      <c r="D200" s="11" t="s">
        <v>6</v>
      </c>
      <c r="E200" s="3" t="s">
        <v>7</v>
      </c>
      <c r="F200" s="3" t="s">
        <v>8</v>
      </c>
      <c r="H200" s="10"/>
      <c r="I200" s="10" t="s">
        <v>415</v>
      </c>
      <c r="K200" t="e">
        <f>VLOOKUP(B200,[1]Sheet1!$C$1:$C$65536,1,0)</f>
        <v>#N/A</v>
      </c>
    </row>
    <row r="201" spans="1:11" ht="15" customHeight="1" x14ac:dyDescent="0.25">
      <c r="A201" s="2">
        <v>425</v>
      </c>
      <c r="B201" s="3">
        <v>10041980</v>
      </c>
      <c r="C201" s="3"/>
      <c r="D201" s="11" t="s">
        <v>6</v>
      </c>
      <c r="E201" s="3" t="s">
        <v>9</v>
      </c>
      <c r="F201" s="3" t="s">
        <v>10</v>
      </c>
      <c r="H201" s="10"/>
      <c r="I201" s="10" t="s">
        <v>415</v>
      </c>
      <c r="K201" t="e">
        <f>VLOOKUP(B201,[1]Sheet1!$C$1:$C$65536,1,0)</f>
        <v>#N/A</v>
      </c>
    </row>
    <row r="202" spans="1:11" ht="15" customHeight="1" x14ac:dyDescent="0.25">
      <c r="A202" s="2">
        <v>430</v>
      </c>
      <c r="B202" s="3">
        <v>10041984</v>
      </c>
      <c r="C202" s="3"/>
      <c r="D202" s="11" t="s">
        <v>6</v>
      </c>
      <c r="E202" s="3" t="s">
        <v>463</v>
      </c>
      <c r="F202" s="3" t="s">
        <v>464</v>
      </c>
      <c r="H202" s="10"/>
      <c r="I202" s="10" t="s">
        <v>414</v>
      </c>
      <c r="K202">
        <f>VLOOKUP(B202,[1]Sheet1!$C$1:$C$65536,1,0)</f>
        <v>10041984</v>
      </c>
    </row>
    <row r="203" spans="1:11" x14ac:dyDescent="0.25">
      <c r="A203" s="36">
        <v>427</v>
      </c>
      <c r="B203" s="37">
        <v>10041981</v>
      </c>
      <c r="C203" s="37"/>
      <c r="D203" s="38" t="s">
        <v>6</v>
      </c>
      <c r="E203" s="37" t="s">
        <v>11</v>
      </c>
      <c r="F203" s="37" t="s">
        <v>12</v>
      </c>
      <c r="G203" s="14"/>
      <c r="H203" s="39"/>
      <c r="I203" s="10" t="s">
        <v>414</v>
      </c>
      <c r="K203">
        <f>VLOOKUP(B203,[1]Sheet1!$C$1:$C$65536,1,0)</f>
        <v>10041981</v>
      </c>
    </row>
    <row r="204" spans="1:11" x14ac:dyDescent="0.25">
      <c r="A204" s="2">
        <v>418</v>
      </c>
      <c r="B204" s="3">
        <v>10041976</v>
      </c>
      <c r="C204" s="3"/>
      <c r="D204" s="11" t="s">
        <v>6</v>
      </c>
      <c r="E204" s="3" t="s">
        <v>13</v>
      </c>
      <c r="F204" s="3" t="s">
        <v>14</v>
      </c>
      <c r="H204" s="10" t="s">
        <v>500</v>
      </c>
      <c r="I204" s="10" t="s">
        <v>414</v>
      </c>
      <c r="K204" t="e">
        <f>VLOOKUP(B204,[1]Sheet1!$C$1:$C$65536,1,0)</f>
        <v>#N/A</v>
      </c>
    </row>
    <row r="205" spans="1:11" x14ac:dyDescent="0.25">
      <c r="A205" s="2">
        <v>487</v>
      </c>
      <c r="B205" s="3">
        <v>10042016</v>
      </c>
      <c r="C205" s="3"/>
      <c r="D205" s="11" t="s">
        <v>6</v>
      </c>
      <c r="E205" s="3" t="s">
        <v>15</v>
      </c>
      <c r="F205" s="3" t="s">
        <v>16</v>
      </c>
      <c r="H205" s="10"/>
      <c r="I205" s="10" t="s">
        <v>415</v>
      </c>
      <c r="K205" t="e">
        <f>VLOOKUP(B205,[1]Sheet1!$C$1:$C$65536,1,0)</f>
        <v>#N/A</v>
      </c>
    </row>
    <row r="206" spans="1:11" x14ac:dyDescent="0.25">
      <c r="A206" s="2">
        <v>419</v>
      </c>
      <c r="B206" s="3">
        <v>10041977</v>
      </c>
      <c r="C206" s="3"/>
      <c r="D206" s="11" t="s">
        <v>6</v>
      </c>
      <c r="E206" s="3" t="s">
        <v>17</v>
      </c>
      <c r="F206" s="3" t="s">
        <v>18</v>
      </c>
      <c r="H206" s="10"/>
      <c r="I206" s="10" t="s">
        <v>415</v>
      </c>
      <c r="K206" t="e">
        <f>VLOOKUP(B206,[1]Sheet1!$C$1:$C$65536,1,0)</f>
        <v>#N/A</v>
      </c>
    </row>
    <row r="207" spans="1:11" x14ac:dyDescent="0.25">
      <c r="A207" s="2">
        <v>2119</v>
      </c>
      <c r="B207" s="5">
        <v>12481424</v>
      </c>
      <c r="C207" s="3"/>
      <c r="D207" s="11" t="s">
        <v>6</v>
      </c>
      <c r="E207" s="3" t="s">
        <v>19</v>
      </c>
      <c r="F207" s="3" t="s">
        <v>20</v>
      </c>
      <c r="H207" s="10"/>
      <c r="I207" s="10" t="s">
        <v>414</v>
      </c>
      <c r="K207">
        <f>VLOOKUP(B207,[1]Sheet1!$C$1:$C$65536,1,0)</f>
        <v>12481424</v>
      </c>
    </row>
    <row r="208" spans="1:11" x14ac:dyDescent="0.25">
      <c r="A208" s="2">
        <v>2120</v>
      </c>
      <c r="B208" s="3">
        <v>12483572</v>
      </c>
      <c r="C208" s="3"/>
      <c r="D208" s="11" t="s">
        <v>6</v>
      </c>
      <c r="E208" s="3" t="s">
        <v>21</v>
      </c>
      <c r="F208" s="3" t="s">
        <v>22</v>
      </c>
      <c r="H208" s="10"/>
      <c r="I208" s="10" t="s">
        <v>414</v>
      </c>
      <c r="K208">
        <f>VLOOKUP(B208,[1]Sheet1!$C$1:$C$65536,1,0)</f>
        <v>12483572</v>
      </c>
    </row>
    <row r="209" spans="1:11" x14ac:dyDescent="0.25">
      <c r="A209" s="2">
        <v>2106</v>
      </c>
      <c r="B209" s="3">
        <v>12467676</v>
      </c>
      <c r="C209" s="3"/>
      <c r="D209" s="11" t="s">
        <v>6</v>
      </c>
      <c r="E209" s="3" t="s">
        <v>23</v>
      </c>
      <c r="F209" s="3" t="s">
        <v>24</v>
      </c>
      <c r="H209" s="10"/>
      <c r="I209" s="10" t="s">
        <v>414</v>
      </c>
      <c r="K209">
        <f>VLOOKUP(B209,[1]Sheet1!$C$1:$C$65536,1,0)</f>
        <v>12467676</v>
      </c>
    </row>
    <row r="210" spans="1:11" x14ac:dyDescent="0.25">
      <c r="A210" s="2">
        <v>2142</v>
      </c>
      <c r="B210" s="3">
        <v>12579764</v>
      </c>
      <c r="C210" s="3"/>
      <c r="D210" s="11" t="s">
        <v>6</v>
      </c>
      <c r="E210" s="3" t="s">
        <v>25</v>
      </c>
      <c r="F210" s="3" t="s">
        <v>26</v>
      </c>
      <c r="H210" s="10"/>
      <c r="I210" s="10" t="s">
        <v>414</v>
      </c>
      <c r="K210">
        <f>VLOOKUP(B210,[1]Sheet1!$C$1:$C$65536,1,0)</f>
        <v>12579764</v>
      </c>
    </row>
    <row r="211" spans="1:11" x14ac:dyDescent="0.25">
      <c r="A211" s="2">
        <v>2153</v>
      </c>
      <c r="B211" s="3">
        <v>12596636</v>
      </c>
      <c r="C211" s="3"/>
      <c r="D211" s="11" t="s">
        <v>6</v>
      </c>
      <c r="E211" s="3" t="s">
        <v>27</v>
      </c>
      <c r="F211" s="3" t="s">
        <v>28</v>
      </c>
      <c r="H211" s="10"/>
      <c r="I211" s="10" t="s">
        <v>414</v>
      </c>
      <c r="K211">
        <f>VLOOKUP(B211,[1]Sheet1!$C$1:$C$65536,1,0)</f>
        <v>12596636</v>
      </c>
    </row>
    <row r="212" spans="1:11" x14ac:dyDescent="0.25">
      <c r="A212" s="2">
        <v>2157</v>
      </c>
      <c r="B212" s="3">
        <v>12604978</v>
      </c>
      <c r="C212" s="3"/>
      <c r="D212" s="11" t="s">
        <v>6</v>
      </c>
      <c r="E212" s="3" t="s">
        <v>29</v>
      </c>
      <c r="F212" s="3" t="s">
        <v>30</v>
      </c>
      <c r="H212" s="10"/>
      <c r="I212" s="10" t="s">
        <v>414</v>
      </c>
      <c r="K212">
        <f>VLOOKUP(B212,[1]Sheet1!$C$1:$C$65536,1,0)</f>
        <v>12604978</v>
      </c>
    </row>
    <row r="213" spans="1:11" x14ac:dyDescent="0.25">
      <c r="A213" s="2">
        <v>433</v>
      </c>
      <c r="B213" s="3">
        <v>10041985</v>
      </c>
      <c r="C213" s="3"/>
      <c r="D213" s="11" t="s">
        <v>6</v>
      </c>
      <c r="E213" s="3" t="s">
        <v>165</v>
      </c>
      <c r="F213" s="3" t="s">
        <v>166</v>
      </c>
      <c r="H213" s="10"/>
      <c r="I213" s="10" t="s">
        <v>415</v>
      </c>
      <c r="K213" t="e">
        <f>VLOOKUP(B213,[1]Sheet1!$C$1:$C$65536,1,0)</f>
        <v>#N/A</v>
      </c>
    </row>
    <row r="214" spans="1:11" x14ac:dyDescent="0.25">
      <c r="A214" s="2">
        <v>2189</v>
      </c>
      <c r="B214" s="3">
        <v>12622292</v>
      </c>
      <c r="C214" s="3"/>
      <c r="D214" s="11" t="s">
        <v>6</v>
      </c>
      <c r="E214" s="3" t="s">
        <v>399</v>
      </c>
      <c r="F214" s="3" t="s">
        <v>400</v>
      </c>
      <c r="H214" s="10"/>
      <c r="I214" s="10" t="s">
        <v>414</v>
      </c>
      <c r="K214">
        <f>VLOOKUP(B214,[1]Sheet1!$C$1:$C$65536,1,0)</f>
        <v>12622292</v>
      </c>
    </row>
  </sheetData>
  <autoFilter ref="A1:K214" xr:uid="{00000000-0009-0000-0000-000001000000}"/>
  <sortState ref="A2:K214">
    <sortCondition ref="D2:D214"/>
  </sortState>
  <conditionalFormatting sqref="G197 G199:G201 G1 G3:G194">
    <cfRule type="cellIs" dxfId="67" priority="33" operator="equal">
      <formula>"Permanently Closed"</formula>
    </cfRule>
    <cfRule type="cellIs" dxfId="66" priority="34" operator="equal">
      <formula>"Temporary Closed"</formula>
    </cfRule>
  </conditionalFormatting>
  <conditionalFormatting sqref="G195">
    <cfRule type="cellIs" dxfId="65" priority="31" operator="equal">
      <formula>"Permanently Closed"</formula>
    </cfRule>
    <cfRule type="cellIs" dxfId="64" priority="32" operator="equal">
      <formula>"Temporary Closed"</formula>
    </cfRule>
  </conditionalFormatting>
  <conditionalFormatting sqref="G198">
    <cfRule type="cellIs" dxfId="63" priority="29" operator="equal">
      <formula>"Permanently Closed"</formula>
    </cfRule>
    <cfRule type="cellIs" dxfId="62" priority="30" operator="equal">
      <formula>"Temporary Closed"</formula>
    </cfRule>
  </conditionalFormatting>
  <conditionalFormatting sqref="G196">
    <cfRule type="cellIs" dxfId="61" priority="27" operator="equal">
      <formula>"Permanently Closed"</formula>
    </cfRule>
    <cfRule type="cellIs" dxfId="60" priority="28" operator="equal">
      <formula>"Temporary Closed"</formula>
    </cfRule>
  </conditionalFormatting>
  <conditionalFormatting sqref="G202">
    <cfRule type="cellIs" dxfId="59" priority="25" operator="equal">
      <formula>"Permanently Closed"</formula>
    </cfRule>
    <cfRule type="cellIs" dxfId="58" priority="26" operator="equal">
      <formula>"Temporary Closed"</formula>
    </cfRule>
  </conditionalFormatting>
  <conditionalFormatting sqref="H40:H138">
    <cfRule type="notContainsBlanks" dxfId="57" priority="24">
      <formula>LEN(TRIM(H40))&gt;0</formula>
    </cfRule>
  </conditionalFormatting>
  <conditionalFormatting sqref="H81">
    <cfRule type="notContainsBlanks" dxfId="56" priority="23">
      <formula>LEN(TRIM(H81))&gt;0</formula>
    </cfRule>
  </conditionalFormatting>
  <conditionalFormatting sqref="H4:H5">
    <cfRule type="notContainsBlanks" dxfId="55" priority="22">
      <formula>LEN(TRIM(H4))&gt;0</formula>
    </cfRule>
  </conditionalFormatting>
  <conditionalFormatting sqref="H2:H5 H155:H156 H160:H164 H166:H182">
    <cfRule type="notContainsBlanks" dxfId="54" priority="21">
      <formula>LEN(TRIM(H2))&gt;0</formula>
    </cfRule>
  </conditionalFormatting>
  <conditionalFormatting sqref="H112:H124">
    <cfRule type="notContainsBlanks" dxfId="53" priority="20">
      <formula>LEN(TRIM(H112))&gt;0</formula>
    </cfRule>
  </conditionalFormatting>
  <conditionalFormatting sqref="H98:H111">
    <cfRule type="notContainsBlanks" dxfId="52" priority="19">
      <formula>LEN(TRIM(H98))&gt;0</formula>
    </cfRule>
  </conditionalFormatting>
  <conditionalFormatting sqref="H96:H97">
    <cfRule type="notContainsBlanks" dxfId="51" priority="18">
      <formula>LEN(TRIM(H96))&gt;0</formula>
    </cfRule>
  </conditionalFormatting>
  <conditionalFormatting sqref="H144 H146:H147 H150">
    <cfRule type="notContainsBlanks" dxfId="50" priority="13">
      <formula>LEN(TRIM(H144))&gt;0</formula>
    </cfRule>
  </conditionalFormatting>
  <conditionalFormatting sqref="H139:H141">
    <cfRule type="notContainsBlanks" dxfId="49" priority="12">
      <formula>LEN(TRIM(H139))&gt;0</formula>
    </cfRule>
  </conditionalFormatting>
  <conditionalFormatting sqref="H15">
    <cfRule type="notContainsBlanks" dxfId="48" priority="11">
      <formula>LEN(TRIM(H15))&gt;0</formula>
    </cfRule>
  </conditionalFormatting>
  <conditionalFormatting sqref="H28 H33 H30">
    <cfRule type="notContainsBlanks" dxfId="47" priority="9">
      <formula>LEN(TRIM(H28))&gt;0</formula>
    </cfRule>
  </conditionalFormatting>
  <conditionalFormatting sqref="H24">
    <cfRule type="notContainsBlanks" dxfId="46" priority="8">
      <formula>LEN(TRIM(H24))&gt;0</formula>
    </cfRule>
  </conditionalFormatting>
  <conditionalFormatting sqref="H196 H151 H39 H31 H18:H19 H5:H8 H153:H154 H199:H202">
    <cfRule type="notContainsBlanks" dxfId="45" priority="7">
      <formula>LEN(TRIM(H5))&gt;0</formula>
    </cfRule>
  </conditionalFormatting>
  <conditionalFormatting sqref="H197:H198 H183:H195 H176:H180 H173 H167:H169 H161 H155 H152 H148:H149 H145 H142:H143 H137:H138 H134:H135 H125 H122:H123 H120 H118 H115:H116 H106:H110 H86:H104 H84 H80:H82 H71:H78 H68:H69 H65:H66 H52 H41:H45 H34:H38 H32 H29 H25:H27 H20:H23 H16:H17 H9:H14 H130:H131">
    <cfRule type="notContainsBlanks" dxfId="44" priority="6">
      <formula>LEN(TRIM(H9))&gt;0</formula>
    </cfRule>
  </conditionalFormatting>
  <conditionalFormatting sqref="H197:H198 H183:H195 H152 H148:H149 H145 H142:H143 H34:H38 H32 H29 H25:H27 H20:H23 H16:H17 H9:H14">
    <cfRule type="notContainsBlanks" dxfId="43" priority="5">
      <formula>LEN(TRIM(H9))&gt;0</formula>
    </cfRule>
  </conditionalFormatting>
  <conditionalFormatting sqref="H157:H159">
    <cfRule type="notContainsBlanks" dxfId="42" priority="4">
      <formula>LEN(TRIM(H157))&gt;0</formula>
    </cfRule>
  </conditionalFormatting>
  <conditionalFormatting sqref="H165">
    <cfRule type="notContainsBlanks" dxfId="41" priority="3">
      <formula>LEN(TRIM(H165))&gt;0</formula>
    </cfRule>
  </conditionalFormatting>
  <conditionalFormatting sqref="H208">
    <cfRule type="notContainsBlanks" dxfId="40" priority="2">
      <formula>LEN(TRIM(H208))&gt;0</formula>
    </cfRule>
  </conditionalFormatting>
  <conditionalFormatting sqref="H208">
    <cfRule type="notContainsBlanks" dxfId="39" priority="1">
      <formula>LEN(TRIM(H208))&gt;0</formula>
    </cfRule>
  </conditionalFormatting>
  <dataValidations count="1">
    <dataValidation type="list" allowBlank="1" showInputMessage="1" showErrorMessage="1" sqref="G199:G202" xr:uid="{00000000-0002-0000-0100-000000000000}">
      <formula1>$AK$10:$AK$600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23D37-49DC-43CE-A38E-5323DE86D875}">
  <sheetPr codeName="Sheet1"/>
  <dimension ref="A1:H134"/>
  <sheetViews>
    <sheetView workbookViewId="0">
      <selection activeCell="E13" sqref="E13"/>
    </sheetView>
  </sheetViews>
  <sheetFormatPr defaultRowHeight="15" x14ac:dyDescent="0.25"/>
  <cols>
    <col min="1" max="1" width="5" bestFit="1" customWidth="1"/>
    <col min="2" max="2" width="9" bestFit="1" customWidth="1"/>
    <col min="3" max="3" width="3.7109375" bestFit="1" customWidth="1"/>
    <col min="4" max="4" width="4" bestFit="1" customWidth="1"/>
    <col min="5" max="5" width="50.42578125" bestFit="1" customWidth="1"/>
    <col min="6" max="6" width="35.85546875" bestFit="1" customWidth="1"/>
    <col min="7" max="7" width="5.85546875" bestFit="1" customWidth="1"/>
    <col min="8" max="8" width="17" bestFit="1" customWidth="1"/>
  </cols>
  <sheetData>
    <row r="1" spans="1:8" ht="25.5" x14ac:dyDescent="0.25">
      <c r="A1" s="12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13" t="s">
        <v>411</v>
      </c>
      <c r="H1" s="9" t="s">
        <v>412</v>
      </c>
    </row>
    <row r="2" spans="1:8" x14ac:dyDescent="0.25">
      <c r="A2" s="2">
        <v>2134</v>
      </c>
      <c r="B2" s="3">
        <v>12538805</v>
      </c>
      <c r="C2" s="3"/>
      <c r="D2" s="11" t="s">
        <v>379</v>
      </c>
      <c r="E2" s="3" t="s">
        <v>380</v>
      </c>
      <c r="F2" s="3" t="s">
        <v>381</v>
      </c>
      <c r="G2" s="1"/>
      <c r="H2" s="10"/>
    </row>
    <row r="3" spans="1:8" x14ac:dyDescent="0.25">
      <c r="A3" s="2">
        <v>182</v>
      </c>
      <c r="B3" s="3">
        <v>10041850</v>
      </c>
      <c r="C3" s="3"/>
      <c r="D3" s="11" t="s">
        <v>365</v>
      </c>
      <c r="E3" s="3" t="s">
        <v>366</v>
      </c>
      <c r="F3" s="3" t="s">
        <v>367</v>
      </c>
      <c r="G3" s="1"/>
      <c r="H3" s="10"/>
    </row>
    <row r="4" spans="1:8" x14ac:dyDescent="0.25">
      <c r="A4" s="2">
        <v>185</v>
      </c>
      <c r="B4" s="3">
        <v>10041852</v>
      </c>
      <c r="C4" s="3"/>
      <c r="D4" s="11" t="s">
        <v>365</v>
      </c>
      <c r="E4" s="3" t="s">
        <v>368</v>
      </c>
      <c r="F4" s="3" t="s">
        <v>369</v>
      </c>
      <c r="G4" s="1"/>
      <c r="H4" s="10"/>
    </row>
    <row r="5" spans="1:8" x14ac:dyDescent="0.25">
      <c r="A5" s="2">
        <v>2156</v>
      </c>
      <c r="B5" s="3">
        <v>12596510</v>
      </c>
      <c r="C5" s="3"/>
      <c r="D5" s="11" t="s">
        <v>365</v>
      </c>
      <c r="E5" s="3" t="s">
        <v>370</v>
      </c>
      <c r="F5" s="3" t="s">
        <v>371</v>
      </c>
      <c r="G5" s="1"/>
      <c r="H5" s="10"/>
    </row>
    <row r="6" spans="1:8" x14ac:dyDescent="0.25">
      <c r="A6" s="2">
        <v>2155</v>
      </c>
      <c r="B6" s="3">
        <v>12592992</v>
      </c>
      <c r="C6" s="3"/>
      <c r="D6" s="11" t="s">
        <v>365</v>
      </c>
      <c r="E6" s="3" t="s">
        <v>372</v>
      </c>
      <c r="F6" s="3" t="s">
        <v>373</v>
      </c>
      <c r="G6" s="1"/>
      <c r="H6" s="10"/>
    </row>
    <row r="7" spans="1:8" x14ac:dyDescent="0.25">
      <c r="A7" s="1">
        <v>2132</v>
      </c>
      <c r="B7" s="1">
        <v>12627292</v>
      </c>
      <c r="C7" s="1"/>
      <c r="D7" s="1" t="s">
        <v>408</v>
      </c>
      <c r="E7" s="1" t="s">
        <v>409</v>
      </c>
      <c r="F7" s="1" t="s">
        <v>410</v>
      </c>
      <c r="G7" s="1"/>
      <c r="H7" s="6"/>
    </row>
    <row r="8" spans="1:8" x14ac:dyDescent="0.25">
      <c r="A8" s="2">
        <v>570</v>
      </c>
      <c r="B8" s="3">
        <v>10042060</v>
      </c>
      <c r="C8" s="3"/>
      <c r="D8" s="11" t="s">
        <v>348</v>
      </c>
      <c r="E8" s="3" t="s">
        <v>349</v>
      </c>
      <c r="F8" s="3" t="s">
        <v>350</v>
      </c>
      <c r="G8" s="1"/>
      <c r="H8" s="10"/>
    </row>
    <row r="9" spans="1:8" x14ac:dyDescent="0.25">
      <c r="A9" s="2">
        <v>632</v>
      </c>
      <c r="B9" s="3">
        <v>10042095</v>
      </c>
      <c r="C9" s="3"/>
      <c r="D9" s="11" t="s">
        <v>348</v>
      </c>
      <c r="E9" s="3" t="s">
        <v>357</v>
      </c>
      <c r="F9" s="3" t="s">
        <v>358</v>
      </c>
      <c r="G9" s="1"/>
      <c r="H9" s="10"/>
    </row>
    <row r="10" spans="1:8" x14ac:dyDescent="0.25">
      <c r="A10" s="2">
        <v>578</v>
      </c>
      <c r="B10" s="3">
        <v>10042067</v>
      </c>
      <c r="C10" s="3"/>
      <c r="D10" s="11" t="s">
        <v>348</v>
      </c>
      <c r="E10" s="3" t="s">
        <v>359</v>
      </c>
      <c r="F10" s="3" t="s">
        <v>360</v>
      </c>
      <c r="G10" s="1"/>
      <c r="H10" s="10"/>
    </row>
    <row r="11" spans="1:8" x14ac:dyDescent="0.25">
      <c r="A11" s="2">
        <v>2115</v>
      </c>
      <c r="B11" s="3">
        <v>12477829</v>
      </c>
      <c r="C11" s="3"/>
      <c r="D11" s="11" t="s">
        <v>348</v>
      </c>
      <c r="E11" s="3" t="s">
        <v>363</v>
      </c>
      <c r="F11" s="3" t="s">
        <v>364</v>
      </c>
      <c r="G11" s="1"/>
      <c r="H11" s="10"/>
    </row>
    <row r="12" spans="1:8" x14ac:dyDescent="0.25">
      <c r="A12" s="2">
        <v>2150</v>
      </c>
      <c r="B12" s="3">
        <v>12604112</v>
      </c>
      <c r="C12" s="3"/>
      <c r="D12" s="11" t="s">
        <v>348</v>
      </c>
      <c r="E12" s="3" t="s">
        <v>385</v>
      </c>
      <c r="F12" s="3" t="s">
        <v>386</v>
      </c>
      <c r="G12" s="1"/>
      <c r="H12" s="10"/>
    </row>
    <row r="13" spans="1:8" x14ac:dyDescent="0.25">
      <c r="A13" s="2">
        <v>2171</v>
      </c>
      <c r="B13" s="3">
        <v>12613415</v>
      </c>
      <c r="C13" s="3"/>
      <c r="D13" s="11" t="s">
        <v>348</v>
      </c>
      <c r="E13" s="3" t="s">
        <v>387</v>
      </c>
      <c r="F13" s="3" t="s">
        <v>388</v>
      </c>
      <c r="G13" s="1"/>
      <c r="H13" s="10"/>
    </row>
    <row r="14" spans="1:8" x14ac:dyDescent="0.25">
      <c r="A14" s="2">
        <v>533</v>
      </c>
      <c r="B14" s="3">
        <v>10042040</v>
      </c>
      <c r="C14" s="3"/>
      <c r="D14" s="11" t="s">
        <v>309</v>
      </c>
      <c r="E14" s="3" t="s">
        <v>314</v>
      </c>
      <c r="F14" s="3" t="s">
        <v>315</v>
      </c>
      <c r="G14" s="1"/>
      <c r="H14" s="10"/>
    </row>
    <row r="15" spans="1:8" x14ac:dyDescent="0.25">
      <c r="A15" s="2">
        <v>535</v>
      </c>
      <c r="B15" s="3">
        <v>10042042</v>
      </c>
      <c r="C15" s="3"/>
      <c r="D15" s="11" t="s">
        <v>309</v>
      </c>
      <c r="E15" s="3" t="s">
        <v>320</v>
      </c>
      <c r="F15" s="3" t="s">
        <v>321</v>
      </c>
      <c r="G15" s="1"/>
      <c r="H15" s="16"/>
    </row>
    <row r="16" spans="1:8" x14ac:dyDescent="0.25">
      <c r="A16" s="2">
        <v>543</v>
      </c>
      <c r="B16" s="3">
        <v>10042046</v>
      </c>
      <c r="C16" s="3"/>
      <c r="D16" s="11" t="s">
        <v>309</v>
      </c>
      <c r="E16" s="3" t="s">
        <v>469</v>
      </c>
      <c r="F16" s="3" t="s">
        <v>470</v>
      </c>
      <c r="G16" s="1"/>
      <c r="H16" s="10" t="s">
        <v>496</v>
      </c>
    </row>
    <row r="17" spans="1:8" x14ac:dyDescent="0.25">
      <c r="A17" s="2">
        <v>526</v>
      </c>
      <c r="B17" s="3">
        <v>10042034</v>
      </c>
      <c r="C17" s="3"/>
      <c r="D17" s="11" t="s">
        <v>309</v>
      </c>
      <c r="E17" s="3" t="s">
        <v>332</v>
      </c>
      <c r="F17" s="3" t="s">
        <v>333</v>
      </c>
      <c r="G17" s="1"/>
      <c r="H17" s="16"/>
    </row>
    <row r="18" spans="1:8" x14ac:dyDescent="0.25">
      <c r="A18" s="2">
        <v>2113</v>
      </c>
      <c r="B18" s="3">
        <v>12479108</v>
      </c>
      <c r="C18" s="3"/>
      <c r="D18" s="11" t="s">
        <v>309</v>
      </c>
      <c r="E18" s="3" t="s">
        <v>346</v>
      </c>
      <c r="F18" s="3" t="s">
        <v>347</v>
      </c>
      <c r="G18" s="1"/>
      <c r="H18" s="10"/>
    </row>
    <row r="19" spans="1:8" x14ac:dyDescent="0.25">
      <c r="A19" s="2">
        <v>2175</v>
      </c>
      <c r="B19" s="3">
        <v>12617028</v>
      </c>
      <c r="C19" s="3"/>
      <c r="D19" s="11" t="s">
        <v>309</v>
      </c>
      <c r="E19" s="3" t="s">
        <v>397</v>
      </c>
      <c r="F19" s="3" t="s">
        <v>398</v>
      </c>
      <c r="G19" s="1"/>
      <c r="H19" s="10"/>
    </row>
    <row r="20" spans="1:8" x14ac:dyDescent="0.25">
      <c r="A20" s="2">
        <v>520</v>
      </c>
      <c r="B20" s="3">
        <v>10042029</v>
      </c>
      <c r="C20" s="3"/>
      <c r="D20" s="11" t="s">
        <v>286</v>
      </c>
      <c r="E20" s="3" t="s">
        <v>293</v>
      </c>
      <c r="F20" s="3" t="s">
        <v>294</v>
      </c>
      <c r="G20" s="1"/>
      <c r="H20" s="10"/>
    </row>
    <row r="21" spans="1:8" x14ac:dyDescent="0.25">
      <c r="A21" s="2">
        <v>2124</v>
      </c>
      <c r="B21" s="3">
        <v>12482546</v>
      </c>
      <c r="C21" s="3"/>
      <c r="D21" s="11" t="s">
        <v>286</v>
      </c>
      <c r="E21" s="3" t="s">
        <v>295</v>
      </c>
      <c r="F21" s="3" t="s">
        <v>296</v>
      </c>
      <c r="G21" s="1"/>
      <c r="H21" s="10"/>
    </row>
    <row r="22" spans="1:8" x14ac:dyDescent="0.25">
      <c r="A22" s="2">
        <v>678</v>
      </c>
      <c r="B22" s="3">
        <v>10042121</v>
      </c>
      <c r="C22" s="3"/>
      <c r="D22" s="11" t="s">
        <v>286</v>
      </c>
      <c r="E22" s="3" t="s">
        <v>299</v>
      </c>
      <c r="F22" s="3" t="s">
        <v>300</v>
      </c>
      <c r="G22" s="1"/>
      <c r="H22" s="10"/>
    </row>
    <row r="23" spans="1:8" x14ac:dyDescent="0.25">
      <c r="A23" s="2">
        <v>2136</v>
      </c>
      <c r="B23" s="3">
        <v>12541470</v>
      </c>
      <c r="C23" s="3"/>
      <c r="D23" s="11" t="s">
        <v>286</v>
      </c>
      <c r="E23" s="3" t="s">
        <v>305</v>
      </c>
      <c r="F23" s="3" t="s">
        <v>306</v>
      </c>
      <c r="G23" s="1"/>
      <c r="H23" s="10"/>
    </row>
    <row r="24" spans="1:8" x14ac:dyDescent="0.25">
      <c r="A24" s="2">
        <v>2129</v>
      </c>
      <c r="B24" s="3">
        <v>12516345</v>
      </c>
      <c r="C24" s="3"/>
      <c r="D24" s="11" t="s">
        <v>286</v>
      </c>
      <c r="E24" s="3" t="s">
        <v>307</v>
      </c>
      <c r="F24" s="3" t="s">
        <v>308</v>
      </c>
      <c r="G24" s="1"/>
      <c r="H24" s="10"/>
    </row>
    <row r="25" spans="1:8" x14ac:dyDescent="0.25">
      <c r="A25" s="1">
        <v>2162</v>
      </c>
      <c r="B25" s="1">
        <v>12625536</v>
      </c>
      <c r="C25" s="1"/>
      <c r="D25" s="1" t="s">
        <v>286</v>
      </c>
      <c r="E25" s="1" t="s">
        <v>485</v>
      </c>
      <c r="F25" s="1" t="s">
        <v>486</v>
      </c>
      <c r="G25" s="1"/>
      <c r="H25" s="6" t="s">
        <v>497</v>
      </c>
    </row>
    <row r="26" spans="1:8" x14ac:dyDescent="0.25">
      <c r="A26" s="1">
        <v>2208</v>
      </c>
      <c r="B26" s="1">
        <v>12645946</v>
      </c>
      <c r="C26" s="1"/>
      <c r="D26" s="1" t="s">
        <v>286</v>
      </c>
      <c r="E26" s="1" t="s">
        <v>493</v>
      </c>
      <c r="F26" s="1" t="s">
        <v>494</v>
      </c>
      <c r="G26" s="1"/>
      <c r="H26" s="6" t="s">
        <v>497</v>
      </c>
    </row>
    <row r="27" spans="1:8" x14ac:dyDescent="0.25">
      <c r="A27" s="2">
        <v>757</v>
      </c>
      <c r="B27" s="3">
        <v>10042164</v>
      </c>
      <c r="C27" s="3"/>
      <c r="D27" s="11" t="s">
        <v>255</v>
      </c>
      <c r="E27" s="3" t="s">
        <v>258</v>
      </c>
      <c r="F27" s="3" t="s">
        <v>259</v>
      </c>
      <c r="G27" s="1"/>
      <c r="H27" s="10"/>
    </row>
    <row r="28" spans="1:8" x14ac:dyDescent="0.25">
      <c r="A28" s="2">
        <v>2009</v>
      </c>
      <c r="B28" s="3">
        <v>10051814</v>
      </c>
      <c r="C28" s="3"/>
      <c r="D28" s="11" t="s">
        <v>255</v>
      </c>
      <c r="E28" s="3" t="s">
        <v>268</v>
      </c>
      <c r="F28" s="3" t="s">
        <v>269</v>
      </c>
      <c r="G28" s="1"/>
      <c r="H28" s="10"/>
    </row>
    <row r="29" spans="1:8" x14ac:dyDescent="0.25">
      <c r="A29" s="2">
        <v>2053</v>
      </c>
      <c r="B29" s="3">
        <v>10052376</v>
      </c>
      <c r="C29" s="3"/>
      <c r="D29" s="11" t="s">
        <v>255</v>
      </c>
      <c r="E29" s="3" t="s">
        <v>270</v>
      </c>
      <c r="F29" s="3" t="s">
        <v>271</v>
      </c>
      <c r="G29" s="1"/>
      <c r="H29" s="10"/>
    </row>
    <row r="30" spans="1:8" x14ac:dyDescent="0.25">
      <c r="A30" s="2">
        <v>756</v>
      </c>
      <c r="B30" s="3">
        <v>10042163</v>
      </c>
      <c r="C30" s="3"/>
      <c r="D30" s="11" t="s">
        <v>255</v>
      </c>
      <c r="E30" s="3" t="s">
        <v>276</v>
      </c>
      <c r="F30" s="3" t="s">
        <v>277</v>
      </c>
      <c r="G30" s="1"/>
      <c r="H30" s="10"/>
    </row>
    <row r="31" spans="1:8" x14ac:dyDescent="0.25">
      <c r="A31" s="2">
        <v>698</v>
      </c>
      <c r="B31" s="3">
        <v>10042130</v>
      </c>
      <c r="C31" s="3"/>
      <c r="D31" s="11" t="s">
        <v>255</v>
      </c>
      <c r="E31" s="3" t="s">
        <v>278</v>
      </c>
      <c r="F31" s="3" t="s">
        <v>279</v>
      </c>
      <c r="G31" s="1"/>
      <c r="H31" s="10"/>
    </row>
    <row r="32" spans="1:8" x14ac:dyDescent="0.25">
      <c r="A32" s="2">
        <v>2122</v>
      </c>
      <c r="B32" s="3">
        <v>12518450</v>
      </c>
      <c r="C32" s="3"/>
      <c r="D32" s="11" t="s">
        <v>255</v>
      </c>
      <c r="E32" s="3" t="s">
        <v>282</v>
      </c>
      <c r="F32" s="3" t="s">
        <v>283</v>
      </c>
      <c r="G32" s="1"/>
      <c r="H32" s="10"/>
    </row>
    <row r="33" spans="1:8" x14ac:dyDescent="0.25">
      <c r="A33" s="2">
        <v>2139</v>
      </c>
      <c r="B33" s="3">
        <v>12548959</v>
      </c>
      <c r="C33" s="3"/>
      <c r="D33" s="11" t="s">
        <v>255</v>
      </c>
      <c r="E33" s="3" t="s">
        <v>284</v>
      </c>
      <c r="F33" s="3" t="s">
        <v>285</v>
      </c>
      <c r="G33" s="1"/>
      <c r="H33" s="10"/>
    </row>
    <row r="34" spans="1:8" x14ac:dyDescent="0.25">
      <c r="A34" s="1">
        <v>2192</v>
      </c>
      <c r="B34" s="1">
        <v>12644219</v>
      </c>
      <c r="C34" s="1"/>
      <c r="D34" s="1" t="s">
        <v>255</v>
      </c>
      <c r="E34" s="1" t="s">
        <v>479</v>
      </c>
      <c r="F34" s="1" t="s">
        <v>480</v>
      </c>
      <c r="G34" s="1"/>
      <c r="H34" s="6"/>
    </row>
    <row r="35" spans="1:8" x14ac:dyDescent="0.25">
      <c r="A35" s="1">
        <v>2190</v>
      </c>
      <c r="B35" s="1">
        <v>12630052</v>
      </c>
      <c r="C35" s="1"/>
      <c r="D35" s="1" t="s">
        <v>255</v>
      </c>
      <c r="E35" s="1" t="s">
        <v>483</v>
      </c>
      <c r="F35" s="1" t="s">
        <v>484</v>
      </c>
      <c r="G35" s="1"/>
      <c r="H35" s="6" t="s">
        <v>497</v>
      </c>
    </row>
    <row r="36" spans="1:8" x14ac:dyDescent="0.25">
      <c r="A36" s="2">
        <v>853</v>
      </c>
      <c r="B36" s="3">
        <v>10042231</v>
      </c>
      <c r="C36" s="3"/>
      <c r="D36" s="11" t="s">
        <v>230</v>
      </c>
      <c r="E36" s="3" t="s">
        <v>237</v>
      </c>
      <c r="F36" s="3" t="s">
        <v>238</v>
      </c>
      <c r="G36" s="1"/>
      <c r="H36" s="10"/>
    </row>
    <row r="37" spans="1:8" x14ac:dyDescent="0.25">
      <c r="A37" s="2">
        <v>2024</v>
      </c>
      <c r="B37" s="3">
        <v>10051864</v>
      </c>
      <c r="C37" s="3"/>
      <c r="D37" s="11" t="s">
        <v>230</v>
      </c>
      <c r="E37" s="3" t="s">
        <v>239</v>
      </c>
      <c r="F37" s="3" t="s">
        <v>240</v>
      </c>
      <c r="G37" s="1"/>
      <c r="H37" s="10"/>
    </row>
    <row r="38" spans="1:8" x14ac:dyDescent="0.25">
      <c r="A38" s="2">
        <v>845</v>
      </c>
      <c r="B38" s="3">
        <v>10042224</v>
      </c>
      <c r="C38" s="3"/>
      <c r="D38" s="11" t="s">
        <v>230</v>
      </c>
      <c r="E38" s="3" t="s">
        <v>243</v>
      </c>
      <c r="F38" s="3" t="s">
        <v>244</v>
      </c>
      <c r="G38" s="1"/>
      <c r="H38" s="10"/>
    </row>
    <row r="39" spans="1:8" x14ac:dyDescent="0.25">
      <c r="A39" s="2">
        <v>1099</v>
      </c>
      <c r="B39" s="3">
        <v>11601619</v>
      </c>
      <c r="C39" s="3"/>
      <c r="D39" s="11" t="s">
        <v>230</v>
      </c>
      <c r="E39" s="3" t="s">
        <v>247</v>
      </c>
      <c r="F39" s="3" t="s">
        <v>248</v>
      </c>
      <c r="G39" s="1"/>
      <c r="H39" s="10"/>
    </row>
    <row r="40" spans="1:8" x14ac:dyDescent="0.25">
      <c r="A40" s="2">
        <v>2095</v>
      </c>
      <c r="B40" s="3">
        <v>12306261</v>
      </c>
      <c r="C40" s="3"/>
      <c r="D40" s="11" t="s">
        <v>230</v>
      </c>
      <c r="E40" s="3" t="s">
        <v>251</v>
      </c>
      <c r="F40" s="3" t="s">
        <v>252</v>
      </c>
      <c r="G40" s="1"/>
      <c r="H40" s="10"/>
    </row>
    <row r="41" spans="1:8" x14ac:dyDescent="0.25">
      <c r="A41" s="2">
        <v>2117</v>
      </c>
      <c r="B41" s="3">
        <v>12490695</v>
      </c>
      <c r="C41" s="3"/>
      <c r="D41" s="11" t="s">
        <v>230</v>
      </c>
      <c r="E41" s="3" t="s">
        <v>467</v>
      </c>
      <c r="F41" s="3" t="s">
        <v>468</v>
      </c>
      <c r="G41" s="1"/>
      <c r="H41" s="10"/>
    </row>
    <row r="42" spans="1:8" x14ac:dyDescent="0.25">
      <c r="A42" s="2">
        <v>2133</v>
      </c>
      <c r="B42" s="3">
        <v>12532840</v>
      </c>
      <c r="C42" s="3"/>
      <c r="D42" s="11" t="s">
        <v>230</v>
      </c>
      <c r="E42" s="3" t="s">
        <v>253</v>
      </c>
      <c r="F42" s="3" t="s">
        <v>254</v>
      </c>
      <c r="G42" s="1"/>
      <c r="H42" s="10"/>
    </row>
    <row r="43" spans="1:8" x14ac:dyDescent="0.25">
      <c r="A43" s="2">
        <v>2168</v>
      </c>
      <c r="B43" s="3">
        <v>12615977</v>
      </c>
      <c r="C43" s="3"/>
      <c r="D43" s="11" t="s">
        <v>230</v>
      </c>
      <c r="E43" s="3" t="s">
        <v>391</v>
      </c>
      <c r="F43" s="3" t="s">
        <v>392</v>
      </c>
      <c r="G43" s="1"/>
      <c r="H43" s="10"/>
    </row>
    <row r="44" spans="1:8" x14ac:dyDescent="0.25">
      <c r="A44" s="1">
        <v>2188</v>
      </c>
      <c r="B44" s="1">
        <v>12634145</v>
      </c>
      <c r="C44" s="1"/>
      <c r="D44" s="1" t="s">
        <v>230</v>
      </c>
      <c r="E44" s="1" t="s">
        <v>473</v>
      </c>
      <c r="F44" s="1" t="s">
        <v>474</v>
      </c>
      <c r="G44" s="1"/>
      <c r="H44" s="6"/>
    </row>
    <row r="45" spans="1:8" x14ac:dyDescent="0.25">
      <c r="A45" s="1">
        <v>2186</v>
      </c>
      <c r="B45" s="1">
        <v>12641075</v>
      </c>
      <c r="C45" s="1"/>
      <c r="D45" s="1" t="s">
        <v>230</v>
      </c>
      <c r="E45" s="1" t="s">
        <v>477</v>
      </c>
      <c r="F45" s="1" t="s">
        <v>478</v>
      </c>
      <c r="G45" s="1"/>
      <c r="H45" s="6"/>
    </row>
    <row r="46" spans="1:8" x14ac:dyDescent="0.25">
      <c r="A46" s="1">
        <v>2179</v>
      </c>
      <c r="B46" s="1">
        <v>12633811</v>
      </c>
      <c r="C46" s="1"/>
      <c r="D46" s="1" t="s">
        <v>230</v>
      </c>
      <c r="E46" s="1" t="s">
        <v>487</v>
      </c>
      <c r="F46" s="1" t="s">
        <v>488</v>
      </c>
      <c r="G46" s="1"/>
      <c r="H46" s="6" t="s">
        <v>496</v>
      </c>
    </row>
    <row r="47" spans="1:8" x14ac:dyDescent="0.25">
      <c r="A47" s="2">
        <v>2141</v>
      </c>
      <c r="B47" s="3">
        <v>12564664</v>
      </c>
      <c r="C47" s="3"/>
      <c r="D47" s="11" t="s">
        <v>195</v>
      </c>
      <c r="E47" s="3" t="s">
        <v>196</v>
      </c>
      <c r="F47" s="3" t="s">
        <v>197</v>
      </c>
      <c r="G47" s="1"/>
      <c r="H47" s="10"/>
    </row>
    <row r="48" spans="1:8" x14ac:dyDescent="0.25">
      <c r="A48" s="2">
        <v>804</v>
      </c>
      <c r="B48" s="3">
        <v>10042193</v>
      </c>
      <c r="C48" s="3"/>
      <c r="D48" s="11" t="s">
        <v>195</v>
      </c>
      <c r="E48" s="3" t="s">
        <v>200</v>
      </c>
      <c r="F48" s="3" t="s">
        <v>201</v>
      </c>
      <c r="G48" s="1"/>
      <c r="H48" s="10"/>
    </row>
    <row r="49" spans="1:8" x14ac:dyDescent="0.25">
      <c r="A49" s="2">
        <v>800</v>
      </c>
      <c r="B49" s="3">
        <v>10042190</v>
      </c>
      <c r="C49" s="3"/>
      <c r="D49" s="11" t="s">
        <v>195</v>
      </c>
      <c r="E49" s="3" t="s">
        <v>202</v>
      </c>
      <c r="F49" s="3" t="s">
        <v>203</v>
      </c>
      <c r="G49" s="1"/>
      <c r="H49" s="10"/>
    </row>
    <row r="50" spans="1:8" x14ac:dyDescent="0.25">
      <c r="A50" s="2">
        <v>815</v>
      </c>
      <c r="B50" s="3">
        <v>10042203</v>
      </c>
      <c r="C50" s="3"/>
      <c r="D50" s="11" t="s">
        <v>195</v>
      </c>
      <c r="E50" s="3" t="s">
        <v>204</v>
      </c>
      <c r="F50" s="3" t="s">
        <v>205</v>
      </c>
      <c r="G50" s="1"/>
      <c r="H50" s="10"/>
    </row>
    <row r="51" spans="1:8" x14ac:dyDescent="0.25">
      <c r="A51" s="2">
        <v>2003</v>
      </c>
      <c r="B51" s="3">
        <v>10051822</v>
      </c>
      <c r="C51" s="3"/>
      <c r="D51" s="11" t="s">
        <v>195</v>
      </c>
      <c r="E51" s="3" t="s">
        <v>206</v>
      </c>
      <c r="F51" s="3" t="s">
        <v>207</v>
      </c>
      <c r="G51" s="1"/>
      <c r="H51" s="10"/>
    </row>
    <row r="52" spans="1:8" x14ac:dyDescent="0.25">
      <c r="A52" s="2">
        <v>1096</v>
      </c>
      <c r="B52" s="3">
        <v>11785848</v>
      </c>
      <c r="C52" s="3"/>
      <c r="D52" s="11" t="s">
        <v>195</v>
      </c>
      <c r="E52" s="3" t="s">
        <v>208</v>
      </c>
      <c r="F52" s="3" t="s">
        <v>209</v>
      </c>
      <c r="G52" s="1"/>
      <c r="H52" s="10"/>
    </row>
    <row r="53" spans="1:8" x14ac:dyDescent="0.25">
      <c r="A53" s="2">
        <v>808</v>
      </c>
      <c r="B53" s="3">
        <v>10042197</v>
      </c>
      <c r="C53" s="3"/>
      <c r="D53" s="11" t="s">
        <v>195</v>
      </c>
      <c r="E53" s="3" t="s">
        <v>212</v>
      </c>
      <c r="F53" s="3" t="s">
        <v>213</v>
      </c>
      <c r="G53" s="1"/>
      <c r="H53" s="10"/>
    </row>
    <row r="54" spans="1:8" x14ac:dyDescent="0.25">
      <c r="A54" s="2">
        <v>813</v>
      </c>
      <c r="B54" s="3">
        <v>10042201</v>
      </c>
      <c r="C54" s="3"/>
      <c r="D54" s="11" t="s">
        <v>195</v>
      </c>
      <c r="E54" s="3" t="s">
        <v>214</v>
      </c>
      <c r="F54" s="3" t="s">
        <v>215</v>
      </c>
      <c r="G54" s="1"/>
      <c r="H54" s="10"/>
    </row>
    <row r="55" spans="1:8" x14ac:dyDescent="0.25">
      <c r="A55" s="2">
        <v>805</v>
      </c>
      <c r="B55" s="3">
        <v>10042194</v>
      </c>
      <c r="C55" s="3"/>
      <c r="D55" s="11" t="s">
        <v>195</v>
      </c>
      <c r="E55" s="3" t="s">
        <v>216</v>
      </c>
      <c r="F55" s="3" t="s">
        <v>217</v>
      </c>
      <c r="G55" s="1"/>
      <c r="H55" s="10"/>
    </row>
    <row r="56" spans="1:8" x14ac:dyDescent="0.25">
      <c r="A56" s="2">
        <v>2110</v>
      </c>
      <c r="B56" s="3">
        <v>12462498</v>
      </c>
      <c r="C56" s="3"/>
      <c r="D56" s="11" t="s">
        <v>195</v>
      </c>
      <c r="E56" s="3" t="s">
        <v>220</v>
      </c>
      <c r="F56" s="3" t="s">
        <v>221</v>
      </c>
      <c r="G56" s="1"/>
      <c r="H56" s="10"/>
    </row>
    <row r="57" spans="1:8" x14ac:dyDescent="0.25">
      <c r="A57" s="2">
        <v>2114</v>
      </c>
      <c r="B57" s="3">
        <v>12477812</v>
      </c>
      <c r="C57" s="3"/>
      <c r="D57" s="11" t="s">
        <v>195</v>
      </c>
      <c r="E57" s="3" t="s">
        <v>222</v>
      </c>
      <c r="F57" s="3" t="s">
        <v>223</v>
      </c>
      <c r="G57" s="1"/>
      <c r="H57" s="10"/>
    </row>
    <row r="58" spans="1:8" x14ac:dyDescent="0.25">
      <c r="A58" s="2">
        <v>2126</v>
      </c>
      <c r="B58" s="3">
        <v>12488275</v>
      </c>
      <c r="C58" s="3"/>
      <c r="D58" s="11" t="s">
        <v>195</v>
      </c>
      <c r="E58" s="3" t="s">
        <v>224</v>
      </c>
      <c r="F58" s="3" t="s">
        <v>225</v>
      </c>
      <c r="G58" s="1"/>
      <c r="H58" s="10"/>
    </row>
    <row r="59" spans="1:8" x14ac:dyDescent="0.25">
      <c r="A59" s="2">
        <v>2144</v>
      </c>
      <c r="B59" s="3">
        <v>12574186</v>
      </c>
      <c r="C59" s="3"/>
      <c r="D59" s="11" t="s">
        <v>195</v>
      </c>
      <c r="E59" s="3" t="s">
        <v>226</v>
      </c>
      <c r="F59" s="3" t="s">
        <v>227</v>
      </c>
      <c r="G59" s="1"/>
      <c r="H59" s="10"/>
    </row>
    <row r="60" spans="1:8" x14ac:dyDescent="0.25">
      <c r="A60" s="2">
        <v>2167</v>
      </c>
      <c r="B60" s="3">
        <v>12608993</v>
      </c>
      <c r="C60" s="3"/>
      <c r="D60" s="11" t="s">
        <v>195</v>
      </c>
      <c r="E60" s="3" t="s">
        <v>382</v>
      </c>
      <c r="F60" s="3" t="s">
        <v>383</v>
      </c>
      <c r="G60" s="1"/>
      <c r="H60" s="10"/>
    </row>
    <row r="61" spans="1:8" x14ac:dyDescent="0.25">
      <c r="A61" s="2">
        <v>833</v>
      </c>
      <c r="B61" s="3">
        <v>10042217</v>
      </c>
      <c r="C61" s="3"/>
      <c r="D61" s="11" t="s">
        <v>154</v>
      </c>
      <c r="E61" s="3" t="s">
        <v>155</v>
      </c>
      <c r="F61" s="3" t="s">
        <v>156</v>
      </c>
      <c r="G61" s="1"/>
      <c r="H61" s="10"/>
    </row>
    <row r="62" spans="1:8" x14ac:dyDescent="0.25">
      <c r="A62" s="2">
        <v>830</v>
      </c>
      <c r="B62" s="3">
        <v>10042214</v>
      </c>
      <c r="C62" s="3"/>
      <c r="D62" s="11" t="s">
        <v>154</v>
      </c>
      <c r="E62" s="3" t="s">
        <v>157</v>
      </c>
      <c r="F62" s="3" t="s">
        <v>158</v>
      </c>
      <c r="G62" s="1"/>
      <c r="H62" s="10"/>
    </row>
    <row r="63" spans="1:8" x14ac:dyDescent="0.25">
      <c r="A63" s="2">
        <v>2045</v>
      </c>
      <c r="B63" s="3">
        <v>10052197</v>
      </c>
      <c r="C63" s="3"/>
      <c r="D63" s="11" t="s">
        <v>154</v>
      </c>
      <c r="E63" s="3" t="s">
        <v>159</v>
      </c>
      <c r="F63" s="3" t="s">
        <v>160</v>
      </c>
      <c r="G63" s="1"/>
      <c r="H63" s="10"/>
    </row>
    <row r="64" spans="1:8" x14ac:dyDescent="0.25">
      <c r="A64" s="2">
        <v>831</v>
      </c>
      <c r="B64" s="3">
        <v>10042215</v>
      </c>
      <c r="C64" s="3"/>
      <c r="D64" s="11" t="s">
        <v>154</v>
      </c>
      <c r="E64" s="3" t="s">
        <v>161</v>
      </c>
      <c r="F64" s="3" t="s">
        <v>162</v>
      </c>
      <c r="G64" s="1"/>
      <c r="H64" s="10"/>
    </row>
    <row r="65" spans="1:8" x14ac:dyDescent="0.25">
      <c r="A65" s="2">
        <v>820</v>
      </c>
      <c r="B65" s="3">
        <v>10042205</v>
      </c>
      <c r="C65" s="3"/>
      <c r="D65" s="11" t="s">
        <v>154</v>
      </c>
      <c r="E65" s="3" t="s">
        <v>163</v>
      </c>
      <c r="F65" s="3" t="s">
        <v>164</v>
      </c>
      <c r="G65" s="1"/>
      <c r="H65" s="10"/>
    </row>
    <row r="66" spans="1:8" x14ac:dyDescent="0.25">
      <c r="A66" s="2">
        <v>2094</v>
      </c>
      <c r="B66" s="5">
        <v>12276550</v>
      </c>
      <c r="C66" s="3"/>
      <c r="D66" s="11" t="s">
        <v>154</v>
      </c>
      <c r="E66" s="3" t="s">
        <v>167</v>
      </c>
      <c r="F66" s="3" t="s">
        <v>168</v>
      </c>
      <c r="G66" s="1"/>
      <c r="H66" s="10"/>
    </row>
    <row r="67" spans="1:8" x14ac:dyDescent="0.25">
      <c r="A67" s="2">
        <v>2121</v>
      </c>
      <c r="B67" s="5">
        <v>12481464</v>
      </c>
      <c r="C67" s="3"/>
      <c r="D67" s="11" t="s">
        <v>154</v>
      </c>
      <c r="E67" s="3" t="s">
        <v>169</v>
      </c>
      <c r="F67" s="3" t="s">
        <v>170</v>
      </c>
      <c r="G67" s="1"/>
      <c r="H67" s="10"/>
    </row>
    <row r="68" spans="1:8" x14ac:dyDescent="0.25">
      <c r="A68" s="2">
        <v>2118</v>
      </c>
      <c r="B68" s="3">
        <v>12489378</v>
      </c>
      <c r="C68" s="3"/>
      <c r="D68" s="11" t="s">
        <v>154</v>
      </c>
      <c r="E68" s="3" t="s">
        <v>171</v>
      </c>
      <c r="F68" s="3" t="s">
        <v>172</v>
      </c>
      <c r="G68" s="1"/>
      <c r="H68" s="10"/>
    </row>
    <row r="69" spans="1:8" x14ac:dyDescent="0.25">
      <c r="A69" s="2">
        <v>787</v>
      </c>
      <c r="B69" s="3">
        <v>10042181</v>
      </c>
      <c r="C69" s="3"/>
      <c r="D69" s="11" t="s">
        <v>154</v>
      </c>
      <c r="E69" s="3" t="s">
        <v>173</v>
      </c>
      <c r="F69" s="3" t="s">
        <v>174</v>
      </c>
      <c r="G69" s="1"/>
      <c r="H69" s="10"/>
    </row>
    <row r="70" spans="1:8" x14ac:dyDescent="0.25">
      <c r="A70" s="2">
        <v>780</v>
      </c>
      <c r="B70" s="3">
        <v>10042178</v>
      </c>
      <c r="C70" s="3"/>
      <c r="D70" s="11" t="s">
        <v>154</v>
      </c>
      <c r="E70" s="3" t="s">
        <v>175</v>
      </c>
      <c r="F70" s="3" t="s">
        <v>176</v>
      </c>
      <c r="G70" s="1"/>
      <c r="H70" s="10"/>
    </row>
    <row r="71" spans="1:8" x14ac:dyDescent="0.25">
      <c r="A71" s="2">
        <v>2123</v>
      </c>
      <c r="B71" s="3">
        <v>12485143</v>
      </c>
      <c r="C71" s="3"/>
      <c r="D71" s="11" t="s">
        <v>154</v>
      </c>
      <c r="E71" s="3" t="s">
        <v>179</v>
      </c>
      <c r="F71" s="3" t="s">
        <v>180</v>
      </c>
      <c r="G71" s="1"/>
      <c r="H71" s="10"/>
    </row>
    <row r="72" spans="1:8" x14ac:dyDescent="0.25">
      <c r="A72" s="3">
        <v>2116</v>
      </c>
      <c r="B72" s="2">
        <v>12479364</v>
      </c>
      <c r="C72" s="3"/>
      <c r="D72" s="11" t="s">
        <v>154</v>
      </c>
      <c r="E72" s="3" t="s">
        <v>181</v>
      </c>
      <c r="F72" s="3" t="s">
        <v>182</v>
      </c>
      <c r="G72" s="1"/>
      <c r="H72" s="10"/>
    </row>
    <row r="73" spans="1:8" x14ac:dyDescent="0.25">
      <c r="A73" s="2">
        <v>2101</v>
      </c>
      <c r="B73" s="3">
        <v>12395572</v>
      </c>
      <c r="C73" s="3"/>
      <c r="D73" s="11" t="s">
        <v>154</v>
      </c>
      <c r="E73" s="3" t="s">
        <v>183</v>
      </c>
      <c r="F73" s="3" t="s">
        <v>184</v>
      </c>
      <c r="G73" s="1"/>
      <c r="H73" s="10"/>
    </row>
    <row r="74" spans="1:8" x14ac:dyDescent="0.25">
      <c r="A74" s="2">
        <v>2128</v>
      </c>
      <c r="B74" s="3">
        <v>12510146</v>
      </c>
      <c r="C74" s="3"/>
      <c r="D74" s="11" t="s">
        <v>154</v>
      </c>
      <c r="E74" s="3" t="s">
        <v>185</v>
      </c>
      <c r="F74" s="3" t="s">
        <v>186</v>
      </c>
      <c r="G74" s="1"/>
      <c r="H74" s="10"/>
    </row>
    <row r="75" spans="1:8" x14ac:dyDescent="0.25">
      <c r="A75" s="2">
        <v>2127</v>
      </c>
      <c r="B75" s="3">
        <v>12499858</v>
      </c>
      <c r="C75" s="3"/>
      <c r="D75" s="11" t="s">
        <v>154</v>
      </c>
      <c r="E75" s="3" t="s">
        <v>187</v>
      </c>
      <c r="F75" s="3" t="s">
        <v>188</v>
      </c>
      <c r="G75" s="1"/>
      <c r="H75" s="10"/>
    </row>
    <row r="76" spans="1:8" x14ac:dyDescent="0.25">
      <c r="A76" s="2">
        <v>2137</v>
      </c>
      <c r="B76" s="3">
        <v>12547125</v>
      </c>
      <c r="C76" s="3"/>
      <c r="D76" s="11" t="s">
        <v>154</v>
      </c>
      <c r="E76" s="3" t="s">
        <v>189</v>
      </c>
      <c r="F76" s="3" t="s">
        <v>190</v>
      </c>
      <c r="G76" s="1"/>
      <c r="H76" s="10"/>
    </row>
    <row r="77" spans="1:8" x14ac:dyDescent="0.25">
      <c r="A77" s="2">
        <v>2140</v>
      </c>
      <c r="B77" s="3">
        <v>12564893</v>
      </c>
      <c r="C77" s="3"/>
      <c r="D77" s="11" t="s">
        <v>154</v>
      </c>
      <c r="E77" s="3" t="s">
        <v>191</v>
      </c>
      <c r="F77" s="3" t="s">
        <v>192</v>
      </c>
      <c r="G77" s="1"/>
      <c r="H77" s="10"/>
    </row>
    <row r="78" spans="1:8" x14ac:dyDescent="0.25">
      <c r="A78" s="2">
        <v>2160</v>
      </c>
      <c r="B78" s="3">
        <v>12595209</v>
      </c>
      <c r="C78" s="3"/>
      <c r="D78" s="11" t="s">
        <v>154</v>
      </c>
      <c r="E78" s="3" t="s">
        <v>193</v>
      </c>
      <c r="F78" s="3" t="s">
        <v>194</v>
      </c>
      <c r="G78" s="1"/>
      <c r="H78" s="10"/>
    </row>
    <row r="79" spans="1:8" x14ac:dyDescent="0.25">
      <c r="A79" s="2">
        <v>2071</v>
      </c>
      <c r="B79" s="3">
        <v>10054631</v>
      </c>
      <c r="C79" s="3"/>
      <c r="D79" s="11" t="s">
        <v>154</v>
      </c>
      <c r="E79" s="3" t="s">
        <v>198</v>
      </c>
      <c r="F79" s="3" t="s">
        <v>199</v>
      </c>
      <c r="G79" s="1"/>
      <c r="H79" s="10"/>
    </row>
    <row r="80" spans="1:8" x14ac:dyDescent="0.25">
      <c r="A80" s="2">
        <v>782</v>
      </c>
      <c r="B80" s="3">
        <v>10042179</v>
      </c>
      <c r="C80" s="3"/>
      <c r="D80" s="11" t="s">
        <v>154</v>
      </c>
      <c r="E80" s="3" t="s">
        <v>210</v>
      </c>
      <c r="F80" s="3" t="s">
        <v>211</v>
      </c>
      <c r="G80" s="1"/>
      <c r="H80" s="10"/>
    </row>
    <row r="81" spans="1:8" x14ac:dyDescent="0.25">
      <c r="A81" s="2">
        <v>2151</v>
      </c>
      <c r="B81" s="3">
        <v>12581174</v>
      </c>
      <c r="C81" s="3"/>
      <c r="D81" s="11" t="s">
        <v>154</v>
      </c>
      <c r="E81" s="3" t="s">
        <v>228</v>
      </c>
      <c r="F81" s="3" t="s">
        <v>229</v>
      </c>
      <c r="G81" s="1"/>
      <c r="H81" s="17"/>
    </row>
    <row r="82" spans="1:8" x14ac:dyDescent="0.25">
      <c r="A82" s="2">
        <v>2173</v>
      </c>
      <c r="B82" s="3">
        <v>12615103</v>
      </c>
      <c r="C82" s="3"/>
      <c r="D82" s="11" t="s">
        <v>154</v>
      </c>
      <c r="E82" s="3" t="s">
        <v>389</v>
      </c>
      <c r="F82" s="3" t="s">
        <v>390</v>
      </c>
      <c r="G82" s="1"/>
      <c r="H82" s="10"/>
    </row>
    <row r="83" spans="1:8" x14ac:dyDescent="0.25">
      <c r="A83" s="2">
        <v>2170</v>
      </c>
      <c r="B83" s="3">
        <v>12624025</v>
      </c>
      <c r="C83" s="3"/>
      <c r="D83" s="11" t="s">
        <v>154</v>
      </c>
      <c r="E83" s="3" t="s">
        <v>405</v>
      </c>
      <c r="F83" s="3" t="s">
        <v>406</v>
      </c>
      <c r="G83" s="4"/>
      <c r="H83" s="10"/>
    </row>
    <row r="84" spans="1:8" x14ac:dyDescent="0.25">
      <c r="A84" s="1">
        <v>2193</v>
      </c>
      <c r="B84" s="1">
        <v>12637559</v>
      </c>
      <c r="C84" s="1"/>
      <c r="D84" s="1" t="s">
        <v>154</v>
      </c>
      <c r="E84" s="1" t="s">
        <v>475</v>
      </c>
      <c r="F84" s="1" t="s">
        <v>476</v>
      </c>
      <c r="G84" s="1"/>
      <c r="H84" s="6" t="s">
        <v>496</v>
      </c>
    </row>
    <row r="85" spans="1:8" x14ac:dyDescent="0.25">
      <c r="A85" s="2">
        <v>277</v>
      </c>
      <c r="B85" s="3">
        <v>10041902</v>
      </c>
      <c r="C85" s="3"/>
      <c r="D85" s="11" t="s">
        <v>145</v>
      </c>
      <c r="E85" s="3" t="s">
        <v>148</v>
      </c>
      <c r="F85" s="3" t="s">
        <v>149</v>
      </c>
      <c r="G85" s="1"/>
      <c r="H85" s="10"/>
    </row>
    <row r="86" spans="1:8" x14ac:dyDescent="0.25">
      <c r="A86" s="3">
        <v>2097</v>
      </c>
      <c r="B86" s="2">
        <v>12380027</v>
      </c>
      <c r="C86" s="3"/>
      <c r="D86" s="11" t="s">
        <v>145</v>
      </c>
      <c r="E86" s="3" t="s">
        <v>150</v>
      </c>
      <c r="F86" s="3" t="s">
        <v>151</v>
      </c>
      <c r="G86" s="1"/>
      <c r="H86" s="10"/>
    </row>
    <row r="87" spans="1:8" x14ac:dyDescent="0.25">
      <c r="A87" s="2">
        <v>2138</v>
      </c>
      <c r="B87" s="3">
        <v>12547845</v>
      </c>
      <c r="C87" s="3"/>
      <c r="D87" s="11" t="s">
        <v>145</v>
      </c>
      <c r="E87" s="3" t="s">
        <v>152</v>
      </c>
      <c r="F87" s="3" t="s">
        <v>153</v>
      </c>
      <c r="G87" s="1"/>
      <c r="H87" s="10"/>
    </row>
    <row r="88" spans="1:8" x14ac:dyDescent="0.25">
      <c r="A88" s="2">
        <v>2166</v>
      </c>
      <c r="B88" s="3">
        <v>12616541</v>
      </c>
      <c r="C88" s="3"/>
      <c r="D88" s="11" t="s">
        <v>145</v>
      </c>
      <c r="E88" s="3" t="s">
        <v>395</v>
      </c>
      <c r="F88" s="3" t="s">
        <v>396</v>
      </c>
      <c r="G88" s="1"/>
      <c r="H88" s="10"/>
    </row>
    <row r="89" spans="1:8" x14ac:dyDescent="0.25">
      <c r="A89" s="1">
        <v>2180</v>
      </c>
      <c r="B89" s="1">
        <v>12639526</v>
      </c>
      <c r="C89" s="1"/>
      <c r="D89" s="1" t="s">
        <v>145</v>
      </c>
      <c r="E89" s="1" t="s">
        <v>491</v>
      </c>
      <c r="F89" s="1" t="s">
        <v>492</v>
      </c>
      <c r="G89" s="1"/>
      <c r="H89" s="6" t="s">
        <v>496</v>
      </c>
    </row>
    <row r="90" spans="1:8" x14ac:dyDescent="0.25">
      <c r="A90" s="2">
        <v>327</v>
      </c>
      <c r="B90" s="3">
        <v>10041923</v>
      </c>
      <c r="C90" s="3"/>
      <c r="D90" s="11" t="s">
        <v>122</v>
      </c>
      <c r="E90" s="3" t="s">
        <v>135</v>
      </c>
      <c r="F90" s="3" t="s">
        <v>136</v>
      </c>
      <c r="G90" s="1"/>
      <c r="H90" s="10"/>
    </row>
    <row r="91" spans="1:8" x14ac:dyDescent="0.25">
      <c r="A91" s="2">
        <v>225</v>
      </c>
      <c r="B91" s="3">
        <v>10041877</v>
      </c>
      <c r="C91" s="3"/>
      <c r="D91" s="11" t="s">
        <v>122</v>
      </c>
      <c r="E91" s="3" t="s">
        <v>137</v>
      </c>
      <c r="F91" s="3" t="s">
        <v>138</v>
      </c>
      <c r="G91" s="1"/>
      <c r="H91" s="10"/>
    </row>
    <row r="92" spans="1:8" x14ac:dyDescent="0.25">
      <c r="A92" s="2">
        <v>345</v>
      </c>
      <c r="B92" s="3">
        <v>10041934</v>
      </c>
      <c r="C92" s="3"/>
      <c r="D92" s="11" t="s">
        <v>122</v>
      </c>
      <c r="E92" s="3" t="s">
        <v>141</v>
      </c>
      <c r="F92" s="3" t="s">
        <v>142</v>
      </c>
      <c r="G92" s="1"/>
      <c r="H92" s="10"/>
    </row>
    <row r="93" spans="1:8" x14ac:dyDescent="0.25">
      <c r="A93" s="2">
        <v>2109</v>
      </c>
      <c r="B93" s="3">
        <v>12450894</v>
      </c>
      <c r="C93" s="3"/>
      <c r="D93" s="11" t="s">
        <v>122</v>
      </c>
      <c r="E93" s="3" t="s">
        <v>143</v>
      </c>
      <c r="F93" s="3" t="s">
        <v>144</v>
      </c>
      <c r="G93" s="1"/>
      <c r="H93" s="10" t="s">
        <v>497</v>
      </c>
    </row>
    <row r="94" spans="1:8" x14ac:dyDescent="0.25">
      <c r="A94" s="2">
        <v>365</v>
      </c>
      <c r="B94" s="3">
        <v>10041945</v>
      </c>
      <c r="C94" s="3"/>
      <c r="D94" s="11" t="s">
        <v>93</v>
      </c>
      <c r="E94" s="3" t="s">
        <v>106</v>
      </c>
      <c r="F94" s="3" t="s">
        <v>107</v>
      </c>
      <c r="G94" s="1"/>
      <c r="H94" s="10"/>
    </row>
    <row r="95" spans="1:8" x14ac:dyDescent="0.25">
      <c r="A95" s="2">
        <v>2112</v>
      </c>
      <c r="B95" s="3">
        <v>12463681</v>
      </c>
      <c r="C95" s="3"/>
      <c r="D95" s="11" t="s">
        <v>93</v>
      </c>
      <c r="E95" s="3" t="s">
        <v>118</v>
      </c>
      <c r="F95" s="3" t="s">
        <v>119</v>
      </c>
      <c r="G95" s="1"/>
      <c r="H95" s="10"/>
    </row>
    <row r="96" spans="1:8" x14ac:dyDescent="0.25">
      <c r="A96" s="2">
        <v>2143</v>
      </c>
      <c r="B96" s="3">
        <v>12573498</v>
      </c>
      <c r="C96" s="3"/>
      <c r="D96" s="11" t="s">
        <v>93</v>
      </c>
      <c r="E96" s="3" t="s">
        <v>120</v>
      </c>
      <c r="F96" s="3" t="s">
        <v>121</v>
      </c>
      <c r="G96" s="1"/>
      <c r="H96" s="10"/>
    </row>
    <row r="97" spans="1:8" x14ac:dyDescent="0.25">
      <c r="A97" s="2">
        <v>2164</v>
      </c>
      <c r="B97" s="3">
        <v>12624940</v>
      </c>
      <c r="C97" s="3"/>
      <c r="D97" s="11" t="s">
        <v>93</v>
      </c>
      <c r="E97" s="3" t="s">
        <v>403</v>
      </c>
      <c r="F97" s="3" t="s">
        <v>404</v>
      </c>
      <c r="G97" s="4"/>
      <c r="H97" s="10"/>
    </row>
    <row r="98" spans="1:8" x14ac:dyDescent="0.25">
      <c r="A98" s="2">
        <v>2163</v>
      </c>
      <c r="B98" s="3">
        <v>12622434</v>
      </c>
      <c r="C98" s="3"/>
      <c r="D98" s="11" t="s">
        <v>93</v>
      </c>
      <c r="E98" s="3" t="s">
        <v>471</v>
      </c>
      <c r="F98" s="3" t="s">
        <v>472</v>
      </c>
      <c r="G98" s="4"/>
      <c r="H98" s="10"/>
    </row>
    <row r="99" spans="1:8" x14ac:dyDescent="0.25">
      <c r="A99" s="1">
        <v>2172</v>
      </c>
      <c r="B99" s="1">
        <v>12642685</v>
      </c>
      <c r="C99" s="1"/>
      <c r="D99" s="1" t="s">
        <v>93</v>
      </c>
      <c r="E99" s="1" t="s">
        <v>489</v>
      </c>
      <c r="F99" s="1" t="s">
        <v>490</v>
      </c>
      <c r="G99" s="1"/>
      <c r="H99" s="6" t="s">
        <v>496</v>
      </c>
    </row>
    <row r="100" spans="1:8" x14ac:dyDescent="0.25">
      <c r="A100" s="2">
        <v>955</v>
      </c>
      <c r="B100" s="3">
        <v>10042298</v>
      </c>
      <c r="C100" s="3"/>
      <c r="D100" s="11" t="s">
        <v>46</v>
      </c>
      <c r="E100" s="3" t="s">
        <v>47</v>
      </c>
      <c r="F100" s="3" t="s">
        <v>48</v>
      </c>
      <c r="G100" s="1"/>
      <c r="H100" s="10"/>
    </row>
    <row r="101" spans="1:8" x14ac:dyDescent="0.25">
      <c r="A101" s="2">
        <v>644</v>
      </c>
      <c r="B101" s="3">
        <v>10042102</v>
      </c>
      <c r="C101" s="3"/>
      <c r="D101" s="11" t="s">
        <v>46</v>
      </c>
      <c r="E101" s="3" t="s">
        <v>51</v>
      </c>
      <c r="F101" s="3" t="s">
        <v>52</v>
      </c>
      <c r="G101" s="1"/>
      <c r="H101" s="10"/>
    </row>
    <row r="102" spans="1:8" x14ac:dyDescent="0.25">
      <c r="A102" s="2">
        <v>659</v>
      </c>
      <c r="B102" s="3">
        <v>10042109</v>
      </c>
      <c r="C102" s="3"/>
      <c r="D102" s="11" t="s">
        <v>46</v>
      </c>
      <c r="E102" s="3" t="s">
        <v>53</v>
      </c>
      <c r="F102" s="3" t="s">
        <v>54</v>
      </c>
      <c r="G102" s="1"/>
      <c r="H102" s="10"/>
    </row>
    <row r="103" spans="1:8" x14ac:dyDescent="0.25">
      <c r="A103" s="2">
        <v>676</v>
      </c>
      <c r="B103" s="3">
        <v>10042119</v>
      </c>
      <c r="C103" s="3"/>
      <c r="D103" s="11" t="s">
        <v>46</v>
      </c>
      <c r="E103" s="3" t="s">
        <v>55</v>
      </c>
      <c r="F103" s="3" t="s">
        <v>56</v>
      </c>
      <c r="G103" s="1"/>
      <c r="H103" s="10"/>
    </row>
    <row r="104" spans="1:8" x14ac:dyDescent="0.25">
      <c r="A104" s="2">
        <v>2017</v>
      </c>
      <c r="B104" s="3">
        <v>10051825</v>
      </c>
      <c r="C104" s="3"/>
      <c r="D104" s="11" t="s">
        <v>46</v>
      </c>
      <c r="E104" s="3" t="s">
        <v>59</v>
      </c>
      <c r="F104" s="3" t="s">
        <v>60</v>
      </c>
      <c r="G104" s="1"/>
      <c r="H104" s="10"/>
    </row>
    <row r="105" spans="1:8" x14ac:dyDescent="0.25">
      <c r="A105" s="2">
        <v>706</v>
      </c>
      <c r="B105" s="3">
        <v>10042136</v>
      </c>
      <c r="C105" s="3"/>
      <c r="D105" s="11" t="s">
        <v>46</v>
      </c>
      <c r="E105" s="3" t="s">
        <v>65</v>
      </c>
      <c r="F105" s="3" t="s">
        <v>66</v>
      </c>
      <c r="G105" s="1"/>
      <c r="H105" s="10"/>
    </row>
    <row r="106" spans="1:8" x14ac:dyDescent="0.25">
      <c r="A106" s="2">
        <v>1100</v>
      </c>
      <c r="B106" s="3">
        <v>11787924</v>
      </c>
      <c r="C106" s="3"/>
      <c r="D106" s="11" t="s">
        <v>46</v>
      </c>
      <c r="E106" s="3" t="s">
        <v>69</v>
      </c>
      <c r="F106" s="3" t="s">
        <v>70</v>
      </c>
      <c r="G106" s="1"/>
      <c r="H106" s="10"/>
    </row>
    <row r="107" spans="1:8" x14ac:dyDescent="0.25">
      <c r="A107" s="3">
        <v>2099</v>
      </c>
      <c r="B107" s="2">
        <v>12394876</v>
      </c>
      <c r="C107" s="3"/>
      <c r="D107" s="11" t="s">
        <v>46</v>
      </c>
      <c r="E107" s="3" t="s">
        <v>71</v>
      </c>
      <c r="F107" s="3" t="s">
        <v>72</v>
      </c>
      <c r="G107" s="1"/>
      <c r="H107" s="10"/>
    </row>
    <row r="108" spans="1:8" x14ac:dyDescent="0.25">
      <c r="A108" s="3">
        <v>2104</v>
      </c>
      <c r="B108" s="2">
        <v>12416956</v>
      </c>
      <c r="C108" s="3"/>
      <c r="D108" s="11" t="s">
        <v>46</v>
      </c>
      <c r="E108" s="3" t="s">
        <v>73</v>
      </c>
      <c r="F108" s="3" t="s">
        <v>74</v>
      </c>
      <c r="G108" s="1"/>
      <c r="H108" s="10"/>
    </row>
    <row r="109" spans="1:8" x14ac:dyDescent="0.25">
      <c r="A109" s="3">
        <v>2108</v>
      </c>
      <c r="B109" s="2">
        <v>12444973</v>
      </c>
      <c r="C109" s="3"/>
      <c r="D109" s="11" t="s">
        <v>46</v>
      </c>
      <c r="E109" s="3" t="s">
        <v>75</v>
      </c>
      <c r="F109" s="3" t="s">
        <v>76</v>
      </c>
      <c r="G109" s="1"/>
      <c r="H109" s="10" t="s">
        <v>497</v>
      </c>
    </row>
    <row r="110" spans="1:8" x14ac:dyDescent="0.25">
      <c r="A110" s="2">
        <v>646</v>
      </c>
      <c r="B110" s="3">
        <v>10042103</v>
      </c>
      <c r="C110" s="3"/>
      <c r="D110" s="11" t="s">
        <v>46</v>
      </c>
      <c r="E110" s="3" t="s">
        <v>77</v>
      </c>
      <c r="F110" s="3" t="s">
        <v>78</v>
      </c>
      <c r="G110" s="1"/>
      <c r="H110" s="10"/>
    </row>
    <row r="111" spans="1:8" x14ac:dyDescent="0.25">
      <c r="A111" s="2">
        <v>2111</v>
      </c>
      <c r="B111" s="3">
        <v>12468207</v>
      </c>
      <c r="C111" s="3"/>
      <c r="D111" s="11" t="s">
        <v>46</v>
      </c>
      <c r="E111" s="3" t="s">
        <v>83</v>
      </c>
      <c r="F111" s="3" t="s">
        <v>84</v>
      </c>
      <c r="G111" s="1"/>
      <c r="H111" s="10"/>
    </row>
    <row r="112" spans="1:8" x14ac:dyDescent="0.25">
      <c r="A112" s="2">
        <v>2131</v>
      </c>
      <c r="B112" s="3">
        <v>12528662</v>
      </c>
      <c r="C112" s="3"/>
      <c r="D112" s="11" t="s">
        <v>46</v>
      </c>
      <c r="E112" s="3" t="s">
        <v>85</v>
      </c>
      <c r="F112" s="3" t="s">
        <v>86</v>
      </c>
      <c r="G112" s="1"/>
      <c r="H112" s="10"/>
    </row>
    <row r="113" spans="1:8" x14ac:dyDescent="0.25">
      <c r="A113" s="2">
        <v>2149</v>
      </c>
      <c r="B113" s="3">
        <v>12583278</v>
      </c>
      <c r="C113" s="3"/>
      <c r="D113" s="11" t="s">
        <v>46</v>
      </c>
      <c r="E113" s="3" t="s">
        <v>87</v>
      </c>
      <c r="F113" s="3" t="s">
        <v>88</v>
      </c>
      <c r="G113" s="1"/>
      <c r="H113" s="10"/>
    </row>
    <row r="114" spans="1:8" x14ac:dyDescent="0.25">
      <c r="A114" s="2">
        <v>2147</v>
      </c>
      <c r="B114" s="3">
        <v>12583106</v>
      </c>
      <c r="C114" s="3"/>
      <c r="D114" s="11" t="s">
        <v>46</v>
      </c>
      <c r="E114" s="3" t="s">
        <v>89</v>
      </c>
      <c r="F114" s="3" t="s">
        <v>90</v>
      </c>
      <c r="G114" s="1"/>
      <c r="H114" s="10"/>
    </row>
    <row r="115" spans="1:8" x14ac:dyDescent="0.25">
      <c r="A115" s="2">
        <v>2145</v>
      </c>
      <c r="B115" s="3">
        <v>12582447</v>
      </c>
      <c r="C115" s="3"/>
      <c r="D115" s="11" t="s">
        <v>46</v>
      </c>
      <c r="E115" s="3" t="s">
        <v>91</v>
      </c>
      <c r="F115" s="3" t="s">
        <v>92</v>
      </c>
      <c r="G115" s="1"/>
      <c r="H115" s="10"/>
    </row>
    <row r="116" spans="1:8" x14ac:dyDescent="0.25">
      <c r="A116" s="1">
        <v>2130</v>
      </c>
      <c r="B116" s="1">
        <v>12525604</v>
      </c>
      <c r="C116" s="1"/>
      <c r="D116" s="1" t="s">
        <v>46</v>
      </c>
      <c r="E116" s="1" t="s">
        <v>481</v>
      </c>
      <c r="F116" s="1" t="s">
        <v>482</v>
      </c>
      <c r="G116" s="1"/>
      <c r="H116" s="10" t="s">
        <v>497</v>
      </c>
    </row>
    <row r="117" spans="1:8" x14ac:dyDescent="0.25">
      <c r="A117" s="2">
        <v>413</v>
      </c>
      <c r="B117" s="3">
        <v>10041973</v>
      </c>
      <c r="C117" s="3"/>
      <c r="D117" s="11" t="s">
        <v>31</v>
      </c>
      <c r="E117" s="3" t="s">
        <v>416</v>
      </c>
      <c r="F117" s="3" t="s">
        <v>417</v>
      </c>
      <c r="G117" s="1"/>
      <c r="H117" s="10"/>
    </row>
    <row r="118" spans="1:8" x14ac:dyDescent="0.25">
      <c r="A118" s="2">
        <v>409</v>
      </c>
      <c r="B118" s="3">
        <v>10041969</v>
      </c>
      <c r="C118" s="3"/>
      <c r="D118" s="11" t="s">
        <v>31</v>
      </c>
      <c r="E118" s="3" t="s">
        <v>34</v>
      </c>
      <c r="F118" s="3" t="s">
        <v>35</v>
      </c>
      <c r="G118" s="1"/>
      <c r="H118" s="10"/>
    </row>
    <row r="119" spans="1:8" x14ac:dyDescent="0.25">
      <c r="A119" s="2">
        <v>2107</v>
      </c>
      <c r="B119" s="3">
        <v>12444245</v>
      </c>
      <c r="C119" s="3"/>
      <c r="D119" s="11" t="s">
        <v>31</v>
      </c>
      <c r="E119" s="3" t="s">
        <v>40</v>
      </c>
      <c r="F119" s="3" t="s">
        <v>41</v>
      </c>
      <c r="G119" s="1"/>
      <c r="H119" s="10" t="s">
        <v>500</v>
      </c>
    </row>
    <row r="120" spans="1:8" x14ac:dyDescent="0.25">
      <c r="A120" s="2">
        <v>2135</v>
      </c>
      <c r="B120" s="3">
        <v>12541246</v>
      </c>
      <c r="C120" s="3"/>
      <c r="D120" s="11" t="s">
        <v>31</v>
      </c>
      <c r="E120" s="3" t="s">
        <v>42</v>
      </c>
      <c r="F120" s="3" t="s">
        <v>43</v>
      </c>
      <c r="G120" s="1"/>
      <c r="H120" s="10"/>
    </row>
    <row r="121" spans="1:8" x14ac:dyDescent="0.25">
      <c r="A121" s="2">
        <v>2154</v>
      </c>
      <c r="B121" s="3">
        <v>12589876</v>
      </c>
      <c r="C121" s="3"/>
      <c r="D121" s="11" t="s">
        <v>31</v>
      </c>
      <c r="E121" s="3" t="s">
        <v>44</v>
      </c>
      <c r="F121" s="3" t="s">
        <v>45</v>
      </c>
      <c r="G121" s="1"/>
      <c r="H121" s="10"/>
    </row>
    <row r="122" spans="1:8" x14ac:dyDescent="0.25">
      <c r="A122" s="2">
        <v>2158</v>
      </c>
      <c r="B122" s="3">
        <v>12606472</v>
      </c>
      <c r="C122" s="3"/>
      <c r="D122" s="11" t="s">
        <v>31</v>
      </c>
      <c r="E122" s="3" t="s">
        <v>393</v>
      </c>
      <c r="F122" s="3" t="s">
        <v>394</v>
      </c>
      <c r="G122" s="1"/>
      <c r="H122" s="10"/>
    </row>
    <row r="123" spans="1:8" x14ac:dyDescent="0.25">
      <c r="A123" s="2">
        <v>2174</v>
      </c>
      <c r="B123" s="3">
        <v>12616552</v>
      </c>
      <c r="C123" s="3"/>
      <c r="D123" s="11" t="s">
        <v>31</v>
      </c>
      <c r="E123" s="3" t="s">
        <v>401</v>
      </c>
      <c r="F123" s="3" t="s">
        <v>402</v>
      </c>
      <c r="G123" s="1"/>
      <c r="H123" s="10"/>
    </row>
    <row r="124" spans="1:8" x14ac:dyDescent="0.25">
      <c r="A124" s="2">
        <v>2159</v>
      </c>
      <c r="B124" s="3">
        <v>12625483</v>
      </c>
      <c r="C124" s="3"/>
      <c r="D124" s="11" t="s">
        <v>31</v>
      </c>
      <c r="E124" s="3" t="s">
        <v>418</v>
      </c>
      <c r="F124" s="3" t="s">
        <v>407</v>
      </c>
      <c r="G124" s="4"/>
      <c r="H124" s="10"/>
    </row>
    <row r="125" spans="1:8" x14ac:dyDescent="0.25">
      <c r="A125" s="2">
        <v>430</v>
      </c>
      <c r="B125" s="3">
        <v>10041984</v>
      </c>
      <c r="C125" s="3"/>
      <c r="D125" s="11" t="s">
        <v>6</v>
      </c>
      <c r="E125" s="3" t="s">
        <v>463</v>
      </c>
      <c r="F125" s="3" t="s">
        <v>464</v>
      </c>
      <c r="G125" s="1"/>
      <c r="H125" s="10"/>
    </row>
    <row r="126" spans="1:8" x14ac:dyDescent="0.25">
      <c r="A126" s="36">
        <v>427</v>
      </c>
      <c r="B126" s="37">
        <v>10041981</v>
      </c>
      <c r="C126" s="37"/>
      <c r="D126" s="38" t="s">
        <v>6</v>
      </c>
      <c r="E126" s="37" t="s">
        <v>11</v>
      </c>
      <c r="F126" s="37" t="s">
        <v>12</v>
      </c>
      <c r="G126" s="14"/>
      <c r="H126" s="39"/>
    </row>
    <row r="127" spans="1:8" x14ac:dyDescent="0.25">
      <c r="A127" s="2">
        <v>418</v>
      </c>
      <c r="B127" s="3">
        <v>10041976</v>
      </c>
      <c r="C127" s="3"/>
      <c r="D127" s="11" t="s">
        <v>6</v>
      </c>
      <c r="E127" s="3" t="s">
        <v>13</v>
      </c>
      <c r="F127" s="3" t="s">
        <v>14</v>
      </c>
      <c r="G127" s="1"/>
      <c r="H127" s="41" t="s">
        <v>500</v>
      </c>
    </row>
    <row r="128" spans="1:8" x14ac:dyDescent="0.25">
      <c r="A128" s="2">
        <v>2119</v>
      </c>
      <c r="B128" s="5">
        <v>12481424</v>
      </c>
      <c r="C128" s="3"/>
      <c r="D128" s="11" t="s">
        <v>6</v>
      </c>
      <c r="E128" s="3" t="s">
        <v>19</v>
      </c>
      <c r="F128" s="3" t="s">
        <v>20</v>
      </c>
      <c r="G128" s="1"/>
      <c r="H128" s="10"/>
    </row>
    <row r="129" spans="1:8" x14ac:dyDescent="0.25">
      <c r="A129" s="2">
        <v>2120</v>
      </c>
      <c r="B129" s="3">
        <v>12483572</v>
      </c>
      <c r="C129" s="3"/>
      <c r="D129" s="11" t="s">
        <v>6</v>
      </c>
      <c r="E129" s="3" t="s">
        <v>21</v>
      </c>
      <c r="F129" s="3" t="s">
        <v>22</v>
      </c>
      <c r="G129" s="1"/>
      <c r="H129" s="10"/>
    </row>
    <row r="130" spans="1:8" x14ac:dyDescent="0.25">
      <c r="A130" s="2">
        <v>2106</v>
      </c>
      <c r="B130" s="3">
        <v>12467676</v>
      </c>
      <c r="C130" s="3"/>
      <c r="D130" s="11" t="s">
        <v>6</v>
      </c>
      <c r="E130" s="3" t="s">
        <v>23</v>
      </c>
      <c r="F130" s="3" t="s">
        <v>24</v>
      </c>
      <c r="G130" s="1"/>
      <c r="H130" s="10"/>
    </row>
    <row r="131" spans="1:8" x14ac:dyDescent="0.25">
      <c r="A131" s="2">
        <v>2142</v>
      </c>
      <c r="B131" s="3">
        <v>12579764</v>
      </c>
      <c r="C131" s="3"/>
      <c r="D131" s="11" t="s">
        <v>6</v>
      </c>
      <c r="E131" s="3" t="s">
        <v>25</v>
      </c>
      <c r="F131" s="3" t="s">
        <v>26</v>
      </c>
      <c r="G131" s="1"/>
      <c r="H131" s="10"/>
    </row>
    <row r="132" spans="1:8" x14ac:dyDescent="0.25">
      <c r="A132" s="2">
        <v>2153</v>
      </c>
      <c r="B132" s="3">
        <v>12596636</v>
      </c>
      <c r="C132" s="3"/>
      <c r="D132" s="11" t="s">
        <v>6</v>
      </c>
      <c r="E132" s="3" t="s">
        <v>27</v>
      </c>
      <c r="F132" s="3" t="s">
        <v>28</v>
      </c>
      <c r="G132" s="1"/>
      <c r="H132" s="10"/>
    </row>
    <row r="133" spans="1:8" x14ac:dyDescent="0.25">
      <c r="A133" s="2">
        <v>2157</v>
      </c>
      <c r="B133" s="3">
        <v>12604978</v>
      </c>
      <c r="C133" s="3"/>
      <c r="D133" s="11" t="s">
        <v>6</v>
      </c>
      <c r="E133" s="3" t="s">
        <v>29</v>
      </c>
      <c r="F133" s="3" t="s">
        <v>30</v>
      </c>
      <c r="G133" s="1"/>
      <c r="H133" s="10"/>
    </row>
    <row r="134" spans="1:8" x14ac:dyDescent="0.25">
      <c r="A134" s="2">
        <v>2189</v>
      </c>
      <c r="B134" s="3">
        <v>12622292</v>
      </c>
      <c r="C134" s="3"/>
      <c r="D134" s="11" t="s">
        <v>6</v>
      </c>
      <c r="E134" s="3" t="s">
        <v>399</v>
      </c>
      <c r="F134" s="3" t="s">
        <v>400</v>
      </c>
      <c r="G134" s="1"/>
      <c r="H134" s="10"/>
    </row>
  </sheetData>
  <conditionalFormatting sqref="G122 G124 G3:G119 G1">
    <cfRule type="cellIs" dxfId="38" priority="23" operator="equal">
      <formula>"Permanently Closed"</formula>
    </cfRule>
    <cfRule type="cellIs" dxfId="37" priority="24" operator="equal">
      <formula>"Temporary Closed"</formula>
    </cfRule>
  </conditionalFormatting>
  <conditionalFormatting sqref="H101:H110 H95:H99 H2:H3">
    <cfRule type="notContainsBlanks" dxfId="36" priority="22">
      <formula>LEN(TRIM(H2))&gt;0</formula>
    </cfRule>
  </conditionalFormatting>
  <conditionalFormatting sqref="H3">
    <cfRule type="notContainsBlanks" dxfId="35" priority="21">
      <formula>LEN(TRIM(H3))&gt;0</formula>
    </cfRule>
  </conditionalFormatting>
  <conditionalFormatting sqref="H121 H124:H125 H94 H18 H12:H13 H3:H6">
    <cfRule type="notContainsBlanks" dxfId="34" priority="20">
      <formula>LEN(TRIM(H3))&gt;0</formula>
    </cfRule>
  </conditionalFormatting>
  <conditionalFormatting sqref="H122:H123 H106:H120 H101:H103 H96 H90 H87:H88 H84 H80 H77:H78 H75 H73 H71 H63:H66 H44:H61 H42 H36:H40 H33:H34 H31 H25 H20:H21 H14:H17 H11 H7:H9">
    <cfRule type="notContainsBlanks" dxfId="33" priority="19">
      <formula>LEN(TRIM(H7))&gt;0</formula>
    </cfRule>
  </conditionalFormatting>
  <conditionalFormatting sqref="H122:H123 H111:H120 H90 H14:H17 H11 H7:H9">
    <cfRule type="notContainsBlanks" dxfId="32" priority="18">
      <formula>LEN(TRIM(H7))&gt;0</formula>
    </cfRule>
  </conditionalFormatting>
  <conditionalFormatting sqref="H10">
    <cfRule type="notContainsBlanks" dxfId="31" priority="17">
      <formula>LEN(TRIM(H10))&gt;0</formula>
    </cfRule>
  </conditionalFormatting>
  <conditionalFormatting sqref="H19:H89">
    <cfRule type="notContainsBlanks" dxfId="30" priority="16">
      <formula>LEN(TRIM(H19))&gt;0</formula>
    </cfRule>
  </conditionalFormatting>
  <conditionalFormatting sqref="H54:H55">
    <cfRule type="notContainsBlanks" dxfId="29" priority="15">
      <formula>LEN(TRIM(H54))&gt;0</formula>
    </cfRule>
  </conditionalFormatting>
  <conditionalFormatting sqref="H56:H67">
    <cfRule type="notContainsBlanks" dxfId="28" priority="14">
      <formula>LEN(TRIM(H56))&gt;0</formula>
    </cfRule>
  </conditionalFormatting>
  <conditionalFormatting sqref="H68:H79">
    <cfRule type="notContainsBlanks" dxfId="27" priority="13">
      <formula>LEN(TRIM(H68))&gt;0</formula>
    </cfRule>
  </conditionalFormatting>
  <conditionalFormatting sqref="H91:H93">
    <cfRule type="notContainsBlanks" dxfId="26" priority="12">
      <formula>LEN(TRIM(H91))&gt;0</formula>
    </cfRule>
  </conditionalFormatting>
  <conditionalFormatting sqref="H100">
    <cfRule type="notContainsBlanks" dxfId="25" priority="11">
      <formula>LEN(TRIM(H100))&gt;0</formula>
    </cfRule>
  </conditionalFormatting>
  <conditionalFormatting sqref="G120">
    <cfRule type="cellIs" dxfId="24" priority="9" operator="equal">
      <formula>"Permanently Closed"</formula>
    </cfRule>
    <cfRule type="cellIs" dxfId="23" priority="10" operator="equal">
      <formula>"Temporary Closed"</formula>
    </cfRule>
  </conditionalFormatting>
  <conditionalFormatting sqref="G123">
    <cfRule type="cellIs" dxfId="22" priority="7" operator="equal">
      <formula>"Permanently Closed"</formula>
    </cfRule>
    <cfRule type="cellIs" dxfId="21" priority="8" operator="equal">
      <formula>"Temporary Closed"</formula>
    </cfRule>
  </conditionalFormatting>
  <conditionalFormatting sqref="G121">
    <cfRule type="cellIs" dxfId="20" priority="5" operator="equal">
      <formula>"Permanently Closed"</formula>
    </cfRule>
    <cfRule type="cellIs" dxfId="19" priority="6" operator="equal">
      <formula>"Temporary Closed"</formula>
    </cfRule>
  </conditionalFormatting>
  <conditionalFormatting sqref="G125">
    <cfRule type="cellIs" dxfId="18" priority="3" operator="equal">
      <formula>"Permanently Closed"</formula>
    </cfRule>
    <cfRule type="cellIs" dxfId="17" priority="4" operator="equal">
      <formula>"Temporary Closed"</formula>
    </cfRule>
  </conditionalFormatting>
  <conditionalFormatting sqref="H129">
    <cfRule type="notContainsBlanks" dxfId="16" priority="2">
      <formula>LEN(TRIM(H129))&gt;0</formula>
    </cfRule>
  </conditionalFormatting>
  <conditionalFormatting sqref="H129">
    <cfRule type="notContainsBlanks" dxfId="15" priority="1">
      <formula>LEN(TRIM(H129))&gt;0</formula>
    </cfRule>
  </conditionalFormatting>
  <dataValidations count="1">
    <dataValidation type="list" allowBlank="1" showInputMessage="1" showErrorMessage="1" sqref="G124:G125" xr:uid="{74A3B470-388E-4E85-9EEB-CE3E035F8B7A}">
      <formula1>$AK$10:$AK$600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7E3A5-50C2-4A6C-A6B7-40D5C889A381}">
  <sheetPr codeName="Sheet5"/>
  <dimension ref="A1:K55"/>
  <sheetViews>
    <sheetView topLeftCell="A21" workbookViewId="0">
      <selection activeCell="A3" sqref="A3:B53"/>
    </sheetView>
  </sheetViews>
  <sheetFormatPr defaultRowHeight="15" x14ac:dyDescent="0.25"/>
  <cols>
    <col min="1" max="1" width="11.28515625" bestFit="1" customWidth="1"/>
    <col min="2" max="2" width="38.7109375" bestFit="1" customWidth="1"/>
    <col min="3" max="5" width="14.42578125" bestFit="1" customWidth="1"/>
    <col min="6" max="6" width="4" bestFit="1" customWidth="1"/>
    <col min="7" max="7" width="5" bestFit="1" customWidth="1"/>
    <col min="8" max="8" width="5.140625" bestFit="1" customWidth="1"/>
    <col min="9" max="9" width="12.5703125" customWidth="1"/>
  </cols>
  <sheetData>
    <row r="1" spans="1:3" x14ac:dyDescent="0.25">
      <c r="A1" s="42" t="s">
        <v>412</v>
      </c>
      <c r="B1" t="s">
        <v>502</v>
      </c>
    </row>
    <row r="3" spans="1:3" x14ac:dyDescent="0.25">
      <c r="A3" s="42" t="s">
        <v>3</v>
      </c>
      <c r="B3" s="42" t="s">
        <v>5</v>
      </c>
      <c r="C3" t="s">
        <v>504</v>
      </c>
    </row>
    <row r="4" spans="1:3" x14ac:dyDescent="0.25">
      <c r="A4" t="s">
        <v>374</v>
      </c>
      <c r="B4" t="s">
        <v>378</v>
      </c>
      <c r="C4" s="43">
        <v>1</v>
      </c>
    </row>
    <row r="5" spans="1:3" x14ac:dyDescent="0.25">
      <c r="A5" t="s">
        <v>374</v>
      </c>
      <c r="B5" t="s">
        <v>376</v>
      </c>
      <c r="C5" s="43">
        <v>1</v>
      </c>
    </row>
    <row r="6" spans="1:3" x14ac:dyDescent="0.25">
      <c r="A6" t="s">
        <v>348</v>
      </c>
      <c r="B6" t="s">
        <v>352</v>
      </c>
      <c r="C6" s="43">
        <v>1</v>
      </c>
    </row>
    <row r="7" spans="1:3" x14ac:dyDescent="0.25">
      <c r="A7" t="s">
        <v>348</v>
      </c>
      <c r="B7" t="s">
        <v>362</v>
      </c>
      <c r="C7" s="43">
        <v>1</v>
      </c>
    </row>
    <row r="8" spans="1:3" x14ac:dyDescent="0.25">
      <c r="A8" t="s">
        <v>348</v>
      </c>
      <c r="B8" t="s">
        <v>354</v>
      </c>
      <c r="C8" s="43">
        <v>1</v>
      </c>
    </row>
    <row r="9" spans="1:3" x14ac:dyDescent="0.25">
      <c r="A9" t="s">
        <v>348</v>
      </c>
      <c r="B9" t="s">
        <v>356</v>
      </c>
      <c r="C9" s="43">
        <v>1</v>
      </c>
    </row>
    <row r="10" spans="1:3" x14ac:dyDescent="0.25">
      <c r="A10" t="s">
        <v>309</v>
      </c>
      <c r="B10" t="s">
        <v>343</v>
      </c>
      <c r="C10" s="43">
        <v>1</v>
      </c>
    </row>
    <row r="11" spans="1:3" x14ac:dyDescent="0.25">
      <c r="A11" t="s">
        <v>309</v>
      </c>
      <c r="B11" t="s">
        <v>323</v>
      </c>
      <c r="C11" s="43">
        <v>1</v>
      </c>
    </row>
    <row r="12" spans="1:3" x14ac:dyDescent="0.25">
      <c r="A12" t="s">
        <v>309</v>
      </c>
      <c r="B12" t="s">
        <v>345</v>
      </c>
      <c r="C12" s="43">
        <v>1</v>
      </c>
    </row>
    <row r="13" spans="1:3" x14ac:dyDescent="0.25">
      <c r="A13" t="s">
        <v>309</v>
      </c>
      <c r="B13" t="s">
        <v>339</v>
      </c>
      <c r="C13" s="43">
        <v>1</v>
      </c>
    </row>
    <row r="14" spans="1:3" x14ac:dyDescent="0.25">
      <c r="A14" t="s">
        <v>309</v>
      </c>
      <c r="B14" t="s">
        <v>327</v>
      </c>
      <c r="C14" s="43">
        <v>1</v>
      </c>
    </row>
    <row r="15" spans="1:3" x14ac:dyDescent="0.25">
      <c r="A15" t="s">
        <v>309</v>
      </c>
      <c r="B15" t="s">
        <v>319</v>
      </c>
      <c r="C15" s="43">
        <v>1</v>
      </c>
    </row>
    <row r="16" spans="1:3" x14ac:dyDescent="0.25">
      <c r="A16" t="s">
        <v>309</v>
      </c>
      <c r="B16" t="s">
        <v>335</v>
      </c>
      <c r="C16" s="43">
        <v>1</v>
      </c>
    </row>
    <row r="17" spans="1:11" x14ac:dyDescent="0.25">
      <c r="A17" t="s">
        <v>309</v>
      </c>
      <c r="B17" t="s">
        <v>329</v>
      </c>
      <c r="C17" s="43">
        <v>1</v>
      </c>
    </row>
    <row r="18" spans="1:11" x14ac:dyDescent="0.25">
      <c r="A18" t="s">
        <v>309</v>
      </c>
      <c r="B18" t="s">
        <v>313</v>
      </c>
      <c r="C18" s="43">
        <v>1</v>
      </c>
    </row>
    <row r="19" spans="1:11" x14ac:dyDescent="0.25">
      <c r="A19" t="s">
        <v>230</v>
      </c>
      <c r="B19" t="s">
        <v>242</v>
      </c>
      <c r="C19" s="43">
        <v>1</v>
      </c>
    </row>
    <row r="20" spans="1:11" x14ac:dyDescent="0.25">
      <c r="A20" t="s">
        <v>230</v>
      </c>
      <c r="B20" t="s">
        <v>246</v>
      </c>
      <c r="C20" s="43">
        <v>1</v>
      </c>
    </row>
    <row r="21" spans="1:11" x14ac:dyDescent="0.25">
      <c r="A21" t="s">
        <v>195</v>
      </c>
      <c r="B21" t="s">
        <v>219</v>
      </c>
      <c r="C21" s="43">
        <v>1</v>
      </c>
    </row>
    <row r="22" spans="1:11" x14ac:dyDescent="0.25">
      <c r="A22" t="s">
        <v>154</v>
      </c>
      <c r="B22" t="s">
        <v>384</v>
      </c>
      <c r="C22" s="43">
        <v>1</v>
      </c>
    </row>
    <row r="23" spans="1:11" x14ac:dyDescent="0.25">
      <c r="A23" t="s">
        <v>154</v>
      </c>
      <c r="B23" t="s">
        <v>178</v>
      </c>
      <c r="C23" s="43">
        <v>1</v>
      </c>
    </row>
    <row r="24" spans="1:11" x14ac:dyDescent="0.25">
      <c r="A24" t="s">
        <v>122</v>
      </c>
      <c r="B24" t="s">
        <v>126</v>
      </c>
      <c r="C24" s="43">
        <v>1</v>
      </c>
    </row>
    <row r="25" spans="1:11" x14ac:dyDescent="0.25">
      <c r="A25" t="s">
        <v>122</v>
      </c>
      <c r="B25" t="s">
        <v>134</v>
      </c>
      <c r="C25" s="43">
        <v>1</v>
      </c>
    </row>
    <row r="26" spans="1:11" x14ac:dyDescent="0.25">
      <c r="A26" t="s">
        <v>122</v>
      </c>
      <c r="B26" t="s">
        <v>140</v>
      </c>
      <c r="C26" s="43">
        <v>1</v>
      </c>
    </row>
    <row r="27" spans="1:11" x14ac:dyDescent="0.25">
      <c r="A27" t="s">
        <v>122</v>
      </c>
      <c r="B27" t="s">
        <v>130</v>
      </c>
      <c r="C27" s="43">
        <v>1</v>
      </c>
      <c r="F27" s="45" t="s">
        <v>3</v>
      </c>
      <c r="G27" s="45" t="s">
        <v>412</v>
      </c>
      <c r="H27" s="45" t="s">
        <v>506</v>
      </c>
      <c r="I27" s="45" t="s">
        <v>505</v>
      </c>
      <c r="K27" s="46" t="s">
        <v>507</v>
      </c>
    </row>
    <row r="28" spans="1:11" x14ac:dyDescent="0.25">
      <c r="A28" t="s">
        <v>122</v>
      </c>
      <c r="B28" t="s">
        <v>124</v>
      </c>
      <c r="C28" s="43">
        <v>1</v>
      </c>
      <c r="F28" s="1" t="s">
        <v>374</v>
      </c>
      <c r="G28" s="1"/>
      <c r="H28" s="1">
        <v>2</v>
      </c>
      <c r="I28" s="1">
        <f>H28-G28</f>
        <v>2</v>
      </c>
      <c r="K28" t="str">
        <f>VLOOKUP(F28,'TM detail'!A:C,3,0)</f>
        <v>Rattana.Sae-ung@shell.com</v>
      </c>
    </row>
    <row r="29" spans="1:11" x14ac:dyDescent="0.25">
      <c r="A29" t="s">
        <v>122</v>
      </c>
      <c r="B29" t="s">
        <v>128</v>
      </c>
      <c r="C29" s="43">
        <v>1</v>
      </c>
      <c r="F29" s="1" t="s">
        <v>348</v>
      </c>
      <c r="G29" s="1"/>
      <c r="H29" s="1">
        <v>4</v>
      </c>
      <c r="I29" s="1">
        <f t="shared" ref="I29:I41" si="0">H29-G29</f>
        <v>4</v>
      </c>
      <c r="K29" t="str">
        <f>VLOOKUP(F29,'TM detail'!A:C,3,0)</f>
        <v>B.Chaisuriya@shell.com</v>
      </c>
    </row>
    <row r="30" spans="1:11" x14ac:dyDescent="0.25">
      <c r="A30" t="s">
        <v>122</v>
      </c>
      <c r="B30" t="s">
        <v>132</v>
      </c>
      <c r="C30" s="43">
        <v>1</v>
      </c>
      <c r="F30" s="1" t="s">
        <v>309</v>
      </c>
      <c r="G30" s="1">
        <v>6</v>
      </c>
      <c r="H30" s="1">
        <v>15</v>
      </c>
      <c r="I30" s="1">
        <f t="shared" si="0"/>
        <v>9</v>
      </c>
      <c r="K30" t="str">
        <f>VLOOKUP(F30,'TM detail'!A:C,3,0)</f>
        <v>C.Tanongsak@shell.com</v>
      </c>
    </row>
    <row r="31" spans="1:11" x14ac:dyDescent="0.25">
      <c r="A31" t="s">
        <v>93</v>
      </c>
      <c r="B31" t="s">
        <v>97</v>
      </c>
      <c r="C31" s="43">
        <v>1</v>
      </c>
      <c r="F31" s="44" t="s">
        <v>286</v>
      </c>
      <c r="G31" s="44">
        <v>6</v>
      </c>
      <c r="H31" s="44">
        <v>6</v>
      </c>
      <c r="I31" s="44">
        <f t="shared" si="0"/>
        <v>0</v>
      </c>
    </row>
    <row r="32" spans="1:11" x14ac:dyDescent="0.25">
      <c r="A32" t="s">
        <v>93</v>
      </c>
      <c r="B32" t="s">
        <v>95</v>
      </c>
      <c r="C32" s="43">
        <v>1</v>
      </c>
      <c r="F32" s="44" t="s">
        <v>255</v>
      </c>
      <c r="G32" s="44">
        <v>8</v>
      </c>
      <c r="H32" s="44">
        <v>8</v>
      </c>
      <c r="I32" s="44">
        <f t="shared" si="0"/>
        <v>0</v>
      </c>
    </row>
    <row r="33" spans="1:11" x14ac:dyDescent="0.25">
      <c r="A33" t="s">
        <v>93</v>
      </c>
      <c r="B33" t="s">
        <v>111</v>
      </c>
      <c r="C33" s="43">
        <v>1</v>
      </c>
      <c r="F33" s="1" t="s">
        <v>230</v>
      </c>
      <c r="G33" s="1"/>
      <c r="H33" s="1">
        <v>2</v>
      </c>
      <c r="I33" s="1">
        <f t="shared" si="0"/>
        <v>2</v>
      </c>
      <c r="K33" t="str">
        <f>VLOOKUP(F33,'TM detail'!A:C,3,0)</f>
        <v>thawit.panyasuttakul@shell.com</v>
      </c>
    </row>
    <row r="34" spans="1:11" x14ac:dyDescent="0.25">
      <c r="A34" t="s">
        <v>93</v>
      </c>
      <c r="B34" t="s">
        <v>109</v>
      </c>
      <c r="C34" s="43">
        <v>1</v>
      </c>
      <c r="F34" s="1" t="s">
        <v>195</v>
      </c>
      <c r="G34" s="1"/>
      <c r="H34" s="1">
        <v>1</v>
      </c>
      <c r="I34" s="1">
        <f t="shared" si="0"/>
        <v>1</v>
      </c>
      <c r="K34" t="str">
        <f>VLOOKUP(F34,'TM detail'!A:C,3,0)</f>
        <v>K.Techawatanawanna@shell.com</v>
      </c>
    </row>
    <row r="35" spans="1:11" x14ac:dyDescent="0.25">
      <c r="A35" t="s">
        <v>93</v>
      </c>
      <c r="B35" t="s">
        <v>101</v>
      </c>
      <c r="C35" s="43">
        <v>1</v>
      </c>
      <c r="F35" s="1" t="s">
        <v>154</v>
      </c>
      <c r="G35" s="1"/>
      <c r="H35" s="1">
        <v>2</v>
      </c>
      <c r="I35" s="1">
        <f t="shared" si="0"/>
        <v>2</v>
      </c>
      <c r="K35" t="str">
        <f>VLOOKUP(F35,'TM detail'!A:C,3,0)</f>
        <v>pises.imrattanarak@shell.com</v>
      </c>
    </row>
    <row r="36" spans="1:11" x14ac:dyDescent="0.25">
      <c r="A36" t="s">
        <v>93</v>
      </c>
      <c r="B36" t="s">
        <v>115</v>
      </c>
      <c r="C36" s="43">
        <v>1</v>
      </c>
      <c r="F36" s="44" t="s">
        <v>145</v>
      </c>
      <c r="G36" s="44">
        <v>1</v>
      </c>
      <c r="H36" s="44">
        <v>1</v>
      </c>
      <c r="I36" s="44">
        <f t="shared" si="0"/>
        <v>0</v>
      </c>
    </row>
    <row r="37" spans="1:11" x14ac:dyDescent="0.25">
      <c r="A37" t="s">
        <v>93</v>
      </c>
      <c r="B37" t="s">
        <v>117</v>
      </c>
      <c r="C37" s="43">
        <v>1</v>
      </c>
      <c r="F37" s="1" t="s">
        <v>122</v>
      </c>
      <c r="G37" s="1"/>
      <c r="H37" s="1">
        <v>7</v>
      </c>
      <c r="I37" s="1">
        <f t="shared" si="0"/>
        <v>7</v>
      </c>
      <c r="K37" t="str">
        <f>VLOOKUP(F37,'TM detail'!A:C,3,0)</f>
        <v>Prawet.EkNaputhiphan@shell.com</v>
      </c>
    </row>
    <row r="38" spans="1:11" x14ac:dyDescent="0.25">
      <c r="A38" t="s">
        <v>93</v>
      </c>
      <c r="B38" t="s">
        <v>113</v>
      </c>
      <c r="C38" s="43">
        <v>1</v>
      </c>
      <c r="F38" s="1" t="s">
        <v>93</v>
      </c>
      <c r="G38" s="1"/>
      <c r="H38" s="1">
        <v>11</v>
      </c>
      <c r="I38" s="1">
        <f t="shared" si="0"/>
        <v>11</v>
      </c>
      <c r="K38" t="str">
        <f>VLOOKUP(F38,'TM detail'!A:C,3,0)</f>
        <v>p.trinnarachatametee@shell.com</v>
      </c>
    </row>
    <row r="39" spans="1:11" x14ac:dyDescent="0.25">
      <c r="A39" t="s">
        <v>93</v>
      </c>
      <c r="B39" t="s">
        <v>105</v>
      </c>
      <c r="C39" s="43">
        <v>1</v>
      </c>
      <c r="F39" s="1" t="s">
        <v>46</v>
      </c>
      <c r="G39" s="1"/>
      <c r="H39" s="1">
        <v>7</v>
      </c>
      <c r="I39" s="1">
        <f t="shared" si="0"/>
        <v>7</v>
      </c>
      <c r="K39" t="str">
        <f>VLOOKUP(F39,'TM detail'!A:C,3,0)</f>
        <v>Tham.Stitwitya@shell.com</v>
      </c>
    </row>
    <row r="40" spans="1:11" x14ac:dyDescent="0.25">
      <c r="A40" t="s">
        <v>93</v>
      </c>
      <c r="B40" t="s">
        <v>99</v>
      </c>
      <c r="C40" s="43">
        <v>1</v>
      </c>
      <c r="F40" s="44" t="s">
        <v>31</v>
      </c>
      <c r="G40" s="44">
        <v>3</v>
      </c>
      <c r="H40" s="44">
        <v>3</v>
      </c>
      <c r="I40" s="44">
        <f t="shared" si="0"/>
        <v>0</v>
      </c>
    </row>
    <row r="41" spans="1:11" x14ac:dyDescent="0.25">
      <c r="A41" t="s">
        <v>93</v>
      </c>
      <c r="B41" t="s">
        <v>103</v>
      </c>
      <c r="C41" s="43">
        <v>1</v>
      </c>
      <c r="F41" s="1" t="s">
        <v>6</v>
      </c>
      <c r="G41" s="1"/>
      <c r="H41" s="1">
        <v>5</v>
      </c>
      <c r="I41" s="1">
        <f t="shared" si="0"/>
        <v>5</v>
      </c>
      <c r="K41" t="str">
        <f>VLOOKUP(F41,'TM detail'!A:C,3,0)</f>
        <v>krisorn.phungpreeda@shell.com</v>
      </c>
    </row>
    <row r="42" spans="1:11" x14ac:dyDescent="0.25">
      <c r="A42" t="s">
        <v>46</v>
      </c>
      <c r="B42" t="s">
        <v>62</v>
      </c>
      <c r="C42" s="43">
        <v>1</v>
      </c>
    </row>
    <row r="43" spans="1:11" x14ac:dyDescent="0.25">
      <c r="A43" t="s">
        <v>46</v>
      </c>
      <c r="B43" t="s">
        <v>58</v>
      </c>
      <c r="C43" s="43">
        <v>1</v>
      </c>
      <c r="I43">
        <f>SUM(I28:I41)</f>
        <v>50</v>
      </c>
    </row>
    <row r="44" spans="1:11" x14ac:dyDescent="0.25">
      <c r="A44" t="s">
        <v>46</v>
      </c>
      <c r="B44" t="s">
        <v>82</v>
      </c>
      <c r="C44" s="43">
        <v>1</v>
      </c>
    </row>
    <row r="45" spans="1:11" x14ac:dyDescent="0.25">
      <c r="A45" t="s">
        <v>46</v>
      </c>
      <c r="B45" t="s">
        <v>64</v>
      </c>
      <c r="C45" s="43">
        <v>1</v>
      </c>
    </row>
    <row r="46" spans="1:11" x14ac:dyDescent="0.25">
      <c r="A46" t="s">
        <v>46</v>
      </c>
      <c r="B46" t="s">
        <v>68</v>
      </c>
      <c r="C46" s="43">
        <v>1</v>
      </c>
    </row>
    <row r="47" spans="1:11" x14ac:dyDescent="0.25">
      <c r="A47" t="s">
        <v>46</v>
      </c>
      <c r="B47" t="s">
        <v>50</v>
      </c>
      <c r="C47" s="43">
        <v>1</v>
      </c>
    </row>
    <row r="48" spans="1:11" x14ac:dyDescent="0.25">
      <c r="A48" t="s">
        <v>46</v>
      </c>
      <c r="B48" t="s">
        <v>80</v>
      </c>
      <c r="C48" s="43">
        <v>1</v>
      </c>
    </row>
    <row r="49" spans="1:3" x14ac:dyDescent="0.25">
      <c r="A49" t="s">
        <v>6</v>
      </c>
      <c r="B49" t="s">
        <v>18</v>
      </c>
      <c r="C49" s="43">
        <v>1</v>
      </c>
    </row>
    <row r="50" spans="1:3" x14ac:dyDescent="0.25">
      <c r="A50" t="s">
        <v>6</v>
      </c>
      <c r="B50" t="s">
        <v>10</v>
      </c>
      <c r="C50" s="43">
        <v>1</v>
      </c>
    </row>
    <row r="51" spans="1:3" x14ac:dyDescent="0.25">
      <c r="A51" t="s">
        <v>6</v>
      </c>
      <c r="B51" t="s">
        <v>166</v>
      </c>
      <c r="C51" s="43">
        <v>1</v>
      </c>
    </row>
    <row r="52" spans="1:3" x14ac:dyDescent="0.25">
      <c r="A52" t="s">
        <v>6</v>
      </c>
      <c r="B52" t="s">
        <v>8</v>
      </c>
      <c r="C52" s="43">
        <v>1</v>
      </c>
    </row>
    <row r="53" spans="1:3" x14ac:dyDescent="0.25">
      <c r="A53" t="s">
        <v>6</v>
      </c>
      <c r="B53" t="s">
        <v>16</v>
      </c>
      <c r="C53" s="43">
        <v>1</v>
      </c>
    </row>
    <row r="54" spans="1:3" x14ac:dyDescent="0.25">
      <c r="A54" t="s">
        <v>502</v>
      </c>
      <c r="B54" t="s">
        <v>502</v>
      </c>
      <c r="C54" s="43"/>
    </row>
    <row r="55" spans="1:3" x14ac:dyDescent="0.25">
      <c r="A55" t="s">
        <v>503</v>
      </c>
      <c r="C55" s="43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3A228-8B23-4CC0-BC1E-AED9CC9C0D11}">
  <sheetPr codeName="Sheet6"/>
  <dimension ref="A1:G75"/>
  <sheetViews>
    <sheetView topLeftCell="A25" workbookViewId="0">
      <selection activeCell="M10" sqref="M10"/>
    </sheetView>
  </sheetViews>
  <sheetFormatPr defaultRowHeight="15" x14ac:dyDescent="0.25"/>
  <cols>
    <col min="1" max="1" width="5" bestFit="1" customWidth="1"/>
    <col min="2" max="2" width="9" bestFit="1" customWidth="1"/>
    <col min="3" max="3" width="3.85546875" bestFit="1" customWidth="1"/>
    <col min="4" max="4" width="50.42578125" bestFit="1" customWidth="1"/>
    <col min="5" max="5" width="34.42578125" bestFit="1" customWidth="1"/>
    <col min="6" max="7" width="6.5703125" customWidth="1"/>
  </cols>
  <sheetData>
    <row r="1" spans="1:7" ht="25.5" x14ac:dyDescent="0.25">
      <c r="A1" s="12" t="s">
        <v>0</v>
      </c>
      <c r="B1" s="9" t="s">
        <v>1</v>
      </c>
      <c r="C1" s="9" t="s">
        <v>3</v>
      </c>
      <c r="D1" s="9" t="s">
        <v>4</v>
      </c>
      <c r="E1" s="9" t="s">
        <v>5</v>
      </c>
      <c r="F1" s="13" t="s">
        <v>411</v>
      </c>
      <c r="G1" s="9" t="s">
        <v>412</v>
      </c>
    </row>
    <row r="2" spans="1:7" x14ac:dyDescent="0.25">
      <c r="A2" s="2">
        <v>290</v>
      </c>
      <c r="B2" s="3">
        <v>10041905</v>
      </c>
      <c r="C2" s="11" t="s">
        <v>374</v>
      </c>
      <c r="D2" s="3" t="s">
        <v>375</v>
      </c>
      <c r="E2" s="3" t="s">
        <v>376</v>
      </c>
      <c r="F2" s="1"/>
      <c r="G2" s="10"/>
    </row>
    <row r="3" spans="1:7" x14ac:dyDescent="0.25">
      <c r="A3" s="2">
        <v>292</v>
      </c>
      <c r="B3" s="3">
        <v>10041906</v>
      </c>
      <c r="C3" s="11" t="s">
        <v>374</v>
      </c>
      <c r="D3" s="3" t="s">
        <v>377</v>
      </c>
      <c r="E3" s="3" t="s">
        <v>378</v>
      </c>
      <c r="F3" s="1"/>
      <c r="G3" s="10"/>
    </row>
    <row r="4" spans="1:7" x14ac:dyDescent="0.25">
      <c r="A4" s="2">
        <v>630</v>
      </c>
      <c r="B4" s="3">
        <v>10042093</v>
      </c>
      <c r="C4" s="11" t="s">
        <v>348</v>
      </c>
      <c r="D4" s="3" t="s">
        <v>351</v>
      </c>
      <c r="E4" s="3" t="s">
        <v>352</v>
      </c>
      <c r="F4" s="1"/>
      <c r="G4" s="10"/>
    </row>
    <row r="5" spans="1:7" x14ac:dyDescent="0.25">
      <c r="A5" s="2">
        <v>631</v>
      </c>
      <c r="B5" s="3">
        <v>10042094</v>
      </c>
      <c r="C5" s="11" t="s">
        <v>348</v>
      </c>
      <c r="D5" s="3" t="s">
        <v>353</v>
      </c>
      <c r="E5" s="3" t="s">
        <v>354</v>
      </c>
      <c r="F5" s="1"/>
      <c r="G5" s="10"/>
    </row>
    <row r="6" spans="1:7" x14ac:dyDescent="0.25">
      <c r="A6" s="2">
        <v>634</v>
      </c>
      <c r="B6" s="3">
        <v>10042096</v>
      </c>
      <c r="C6" s="11" t="s">
        <v>348</v>
      </c>
      <c r="D6" s="3" t="s">
        <v>355</v>
      </c>
      <c r="E6" s="3" t="s">
        <v>356</v>
      </c>
      <c r="F6" s="1"/>
      <c r="G6" s="10"/>
    </row>
    <row r="7" spans="1:7" x14ac:dyDescent="0.25">
      <c r="A7" s="2">
        <v>638</v>
      </c>
      <c r="B7" s="3">
        <v>10042098</v>
      </c>
      <c r="C7" s="11" t="s">
        <v>348</v>
      </c>
      <c r="D7" s="3" t="s">
        <v>361</v>
      </c>
      <c r="E7" s="3" t="s">
        <v>362</v>
      </c>
      <c r="F7" s="1"/>
      <c r="G7" s="10"/>
    </row>
    <row r="8" spans="1:7" x14ac:dyDescent="0.25">
      <c r="A8" s="2">
        <v>2001</v>
      </c>
      <c r="B8" s="3">
        <v>10051789</v>
      </c>
      <c r="C8" s="11" t="s">
        <v>309</v>
      </c>
      <c r="D8" s="3" t="s">
        <v>310</v>
      </c>
      <c r="E8" s="3" t="s">
        <v>311</v>
      </c>
      <c r="F8" s="1"/>
      <c r="G8" s="10">
        <v>1</v>
      </c>
    </row>
    <row r="9" spans="1:7" x14ac:dyDescent="0.25">
      <c r="A9" s="2">
        <v>539</v>
      </c>
      <c r="B9" s="3">
        <v>10042043</v>
      </c>
      <c r="C9" s="11" t="s">
        <v>309</v>
      </c>
      <c r="D9" s="3" t="s">
        <v>312</v>
      </c>
      <c r="E9" s="3" t="s">
        <v>313</v>
      </c>
      <c r="F9" s="1"/>
      <c r="G9" s="10"/>
    </row>
    <row r="10" spans="1:7" x14ac:dyDescent="0.25">
      <c r="A10" s="2">
        <v>528</v>
      </c>
      <c r="B10" s="3">
        <v>10042035</v>
      </c>
      <c r="C10" s="11" t="s">
        <v>309</v>
      </c>
      <c r="D10" s="3" t="s">
        <v>316</v>
      </c>
      <c r="E10" s="3" t="s">
        <v>317</v>
      </c>
      <c r="F10" s="1"/>
      <c r="G10" s="10">
        <v>1</v>
      </c>
    </row>
    <row r="11" spans="1:7" x14ac:dyDescent="0.25">
      <c r="A11" s="2">
        <v>2006</v>
      </c>
      <c r="B11" s="3">
        <v>10051823</v>
      </c>
      <c r="C11" s="11" t="s">
        <v>309</v>
      </c>
      <c r="D11" s="3" t="s">
        <v>318</v>
      </c>
      <c r="E11" s="3" t="s">
        <v>319</v>
      </c>
      <c r="F11" s="1"/>
      <c r="G11" s="15"/>
    </row>
    <row r="12" spans="1:7" x14ac:dyDescent="0.25">
      <c r="A12" s="2">
        <v>556</v>
      </c>
      <c r="B12" s="3">
        <v>10042052</v>
      </c>
      <c r="C12" s="11" t="s">
        <v>309</v>
      </c>
      <c r="D12" s="3" t="s">
        <v>322</v>
      </c>
      <c r="E12" s="3" t="s">
        <v>323</v>
      </c>
      <c r="F12" s="1"/>
      <c r="G12" s="15"/>
    </row>
    <row r="13" spans="1:7" x14ac:dyDescent="0.25">
      <c r="A13" s="2">
        <v>532</v>
      </c>
      <c r="B13" s="3">
        <v>10042039</v>
      </c>
      <c r="C13" s="11" t="s">
        <v>309</v>
      </c>
      <c r="D13" s="3" t="s">
        <v>324</v>
      </c>
      <c r="E13" s="3" t="s">
        <v>325</v>
      </c>
      <c r="F13" s="1"/>
      <c r="G13" s="10">
        <v>1</v>
      </c>
    </row>
    <row r="14" spans="1:7" x14ac:dyDescent="0.25">
      <c r="A14" s="2">
        <v>574</v>
      </c>
      <c r="B14" s="3">
        <v>10042064</v>
      </c>
      <c r="C14" s="11" t="s">
        <v>309</v>
      </c>
      <c r="D14" s="3" t="s">
        <v>326</v>
      </c>
      <c r="E14" s="3" t="s">
        <v>327</v>
      </c>
      <c r="F14" s="1" t="s">
        <v>501</v>
      </c>
      <c r="G14" s="10"/>
    </row>
    <row r="15" spans="1:7" x14ac:dyDescent="0.25">
      <c r="A15" s="2">
        <v>2085</v>
      </c>
      <c r="B15" s="3">
        <v>11982384</v>
      </c>
      <c r="C15" s="11" t="s">
        <v>309</v>
      </c>
      <c r="D15" s="3" t="s">
        <v>328</v>
      </c>
      <c r="E15" s="3" t="s">
        <v>329</v>
      </c>
      <c r="F15" s="1"/>
      <c r="G15" s="10"/>
    </row>
    <row r="16" spans="1:7" x14ac:dyDescent="0.25">
      <c r="A16" s="2">
        <v>2088</v>
      </c>
      <c r="B16" s="3">
        <v>12023634</v>
      </c>
      <c r="C16" s="11" t="s">
        <v>309</v>
      </c>
      <c r="D16" s="3" t="s">
        <v>330</v>
      </c>
      <c r="E16" s="3" t="s">
        <v>331</v>
      </c>
      <c r="F16" s="34"/>
      <c r="G16" s="10">
        <v>1</v>
      </c>
    </row>
    <row r="17" spans="1:7" x14ac:dyDescent="0.25">
      <c r="A17" s="2">
        <v>517</v>
      </c>
      <c r="B17" s="3">
        <v>10042027</v>
      </c>
      <c r="C17" s="11" t="s">
        <v>309</v>
      </c>
      <c r="D17" s="3" t="s">
        <v>334</v>
      </c>
      <c r="E17" s="3" t="s">
        <v>335</v>
      </c>
      <c r="F17" s="1"/>
      <c r="G17" s="10"/>
    </row>
    <row r="18" spans="1:7" x14ac:dyDescent="0.25">
      <c r="A18" s="2">
        <v>507</v>
      </c>
      <c r="B18" s="3">
        <v>10042024</v>
      </c>
      <c r="C18" s="11" t="s">
        <v>309</v>
      </c>
      <c r="D18" s="3" t="s">
        <v>336</v>
      </c>
      <c r="E18" s="3" t="s">
        <v>337</v>
      </c>
      <c r="F18" s="1"/>
      <c r="G18" s="10">
        <v>1</v>
      </c>
    </row>
    <row r="19" spans="1:7" x14ac:dyDescent="0.25">
      <c r="A19" s="2">
        <v>2041</v>
      </c>
      <c r="B19" s="3">
        <v>10052193</v>
      </c>
      <c r="C19" s="11" t="s">
        <v>309</v>
      </c>
      <c r="D19" s="3" t="s">
        <v>338</v>
      </c>
      <c r="E19" s="3" t="s">
        <v>339</v>
      </c>
      <c r="F19" s="1"/>
      <c r="G19" s="10"/>
    </row>
    <row r="20" spans="1:7" x14ac:dyDescent="0.25">
      <c r="A20" s="2">
        <v>524</v>
      </c>
      <c r="B20" s="3">
        <v>10042032</v>
      </c>
      <c r="C20" s="11" t="s">
        <v>309</v>
      </c>
      <c r="D20" s="3" t="s">
        <v>340</v>
      </c>
      <c r="E20" s="3" t="s">
        <v>341</v>
      </c>
      <c r="F20" s="1"/>
      <c r="G20" s="10">
        <v>1</v>
      </c>
    </row>
    <row r="21" spans="1:7" x14ac:dyDescent="0.25">
      <c r="A21" s="2">
        <v>2100</v>
      </c>
      <c r="B21" s="3">
        <v>12399890</v>
      </c>
      <c r="C21" s="11" t="s">
        <v>309</v>
      </c>
      <c r="D21" s="3" t="s">
        <v>342</v>
      </c>
      <c r="E21" s="3" t="s">
        <v>343</v>
      </c>
      <c r="F21" s="1"/>
      <c r="G21" s="10"/>
    </row>
    <row r="22" spans="1:7" x14ac:dyDescent="0.25">
      <c r="A22" s="2">
        <v>2102</v>
      </c>
      <c r="B22" s="3">
        <v>12401378</v>
      </c>
      <c r="C22" s="11" t="s">
        <v>309</v>
      </c>
      <c r="D22" s="3" t="s">
        <v>344</v>
      </c>
      <c r="E22" s="3" t="s">
        <v>345</v>
      </c>
      <c r="F22" s="1"/>
      <c r="G22" s="10"/>
    </row>
    <row r="23" spans="1:7" x14ac:dyDescent="0.25">
      <c r="A23" s="2">
        <v>993</v>
      </c>
      <c r="B23" s="3">
        <v>10051688</v>
      </c>
      <c r="C23" s="11" t="s">
        <v>286</v>
      </c>
      <c r="D23" s="3" t="s">
        <v>287</v>
      </c>
      <c r="E23" s="3" t="s">
        <v>288</v>
      </c>
      <c r="F23" s="1"/>
      <c r="G23" s="10">
        <v>1</v>
      </c>
    </row>
    <row r="24" spans="1:7" x14ac:dyDescent="0.25">
      <c r="A24" s="2">
        <v>523</v>
      </c>
      <c r="B24" s="3">
        <v>10042031</v>
      </c>
      <c r="C24" s="11" t="s">
        <v>286</v>
      </c>
      <c r="D24" s="3" t="s">
        <v>289</v>
      </c>
      <c r="E24" s="3" t="s">
        <v>290</v>
      </c>
      <c r="F24" s="1"/>
      <c r="G24" s="10">
        <v>1</v>
      </c>
    </row>
    <row r="25" spans="1:7" x14ac:dyDescent="0.25">
      <c r="A25" s="2">
        <v>518</v>
      </c>
      <c r="B25" s="3">
        <v>10042028</v>
      </c>
      <c r="C25" s="11" t="s">
        <v>286</v>
      </c>
      <c r="D25" s="3" t="s">
        <v>291</v>
      </c>
      <c r="E25" s="3" t="s">
        <v>292</v>
      </c>
      <c r="F25" s="1"/>
      <c r="G25" s="10">
        <v>1</v>
      </c>
    </row>
    <row r="26" spans="1:7" x14ac:dyDescent="0.25">
      <c r="A26" s="2">
        <v>656</v>
      </c>
      <c r="B26" s="3">
        <v>10042107</v>
      </c>
      <c r="C26" s="11" t="s">
        <v>286</v>
      </c>
      <c r="D26" s="3" t="s">
        <v>297</v>
      </c>
      <c r="E26" s="3" t="s">
        <v>298</v>
      </c>
      <c r="F26" s="1"/>
      <c r="G26" s="10">
        <v>1</v>
      </c>
    </row>
    <row r="27" spans="1:7" x14ac:dyDescent="0.25">
      <c r="A27" s="2">
        <v>693</v>
      </c>
      <c r="B27" s="3">
        <v>10042127</v>
      </c>
      <c r="C27" s="11" t="s">
        <v>286</v>
      </c>
      <c r="D27" s="3" t="s">
        <v>301</v>
      </c>
      <c r="E27" s="3" t="s">
        <v>302</v>
      </c>
      <c r="F27" s="1"/>
      <c r="G27" s="10">
        <v>1</v>
      </c>
    </row>
    <row r="28" spans="1:7" x14ac:dyDescent="0.25">
      <c r="A28" s="2">
        <v>2091</v>
      </c>
      <c r="B28" s="3">
        <v>12069295</v>
      </c>
      <c r="C28" s="11" t="s">
        <v>286</v>
      </c>
      <c r="D28" s="3" t="s">
        <v>303</v>
      </c>
      <c r="E28" s="3" t="s">
        <v>304</v>
      </c>
      <c r="F28" s="1"/>
      <c r="G28" s="10">
        <v>1</v>
      </c>
    </row>
    <row r="29" spans="1:7" x14ac:dyDescent="0.25">
      <c r="A29" s="2">
        <v>743</v>
      </c>
      <c r="B29" s="3">
        <v>10042155</v>
      </c>
      <c r="C29" s="11" t="s">
        <v>255</v>
      </c>
      <c r="D29" s="3" t="s">
        <v>256</v>
      </c>
      <c r="E29" s="3" t="s">
        <v>257</v>
      </c>
      <c r="F29" s="1"/>
      <c r="G29" s="10">
        <v>1</v>
      </c>
    </row>
    <row r="30" spans="1:7" x14ac:dyDescent="0.25">
      <c r="A30" s="2">
        <v>760</v>
      </c>
      <c r="B30" s="3">
        <v>10042165</v>
      </c>
      <c r="C30" s="11" t="s">
        <v>255</v>
      </c>
      <c r="D30" s="3" t="s">
        <v>260</v>
      </c>
      <c r="E30" s="3" t="s">
        <v>261</v>
      </c>
      <c r="F30" s="1"/>
      <c r="G30" s="10">
        <v>1</v>
      </c>
    </row>
    <row r="31" spans="1:7" x14ac:dyDescent="0.25">
      <c r="A31" s="2">
        <v>742</v>
      </c>
      <c r="B31" s="3">
        <v>10042154</v>
      </c>
      <c r="C31" s="11" t="s">
        <v>255</v>
      </c>
      <c r="D31" s="3" t="s">
        <v>262</v>
      </c>
      <c r="E31" s="3" t="s">
        <v>263</v>
      </c>
      <c r="F31" s="1"/>
      <c r="G31" s="10">
        <v>1</v>
      </c>
    </row>
    <row r="32" spans="1:7" x14ac:dyDescent="0.25">
      <c r="A32" s="2">
        <v>763</v>
      </c>
      <c r="B32" s="3">
        <v>10042166</v>
      </c>
      <c r="C32" s="11" t="s">
        <v>255</v>
      </c>
      <c r="D32" s="3" t="s">
        <v>264</v>
      </c>
      <c r="E32" s="3" t="s">
        <v>265</v>
      </c>
      <c r="F32" s="1"/>
      <c r="G32" s="10">
        <v>1</v>
      </c>
    </row>
    <row r="33" spans="1:7" x14ac:dyDescent="0.25">
      <c r="A33" s="2">
        <v>765</v>
      </c>
      <c r="B33" s="3">
        <v>10042168</v>
      </c>
      <c r="C33" s="11" t="s">
        <v>255</v>
      </c>
      <c r="D33" s="3" t="s">
        <v>266</v>
      </c>
      <c r="E33" s="3" t="s">
        <v>267</v>
      </c>
      <c r="F33" s="1"/>
      <c r="G33" s="10">
        <v>1</v>
      </c>
    </row>
    <row r="34" spans="1:7" x14ac:dyDescent="0.25">
      <c r="A34" s="2">
        <v>2063</v>
      </c>
      <c r="B34" s="3">
        <v>10053777</v>
      </c>
      <c r="C34" s="11" t="s">
        <v>255</v>
      </c>
      <c r="D34" s="3" t="s">
        <v>272</v>
      </c>
      <c r="E34" s="3" t="s">
        <v>273</v>
      </c>
      <c r="F34" s="1"/>
      <c r="G34" s="10">
        <v>1</v>
      </c>
    </row>
    <row r="35" spans="1:7" x14ac:dyDescent="0.25">
      <c r="A35" s="2">
        <v>2103</v>
      </c>
      <c r="B35" s="3">
        <v>12398445</v>
      </c>
      <c r="C35" s="11" t="s">
        <v>255</v>
      </c>
      <c r="D35" s="3" t="s">
        <v>274</v>
      </c>
      <c r="E35" s="3" t="s">
        <v>275</v>
      </c>
      <c r="F35" s="1"/>
      <c r="G35" s="10">
        <v>1</v>
      </c>
    </row>
    <row r="36" spans="1:7" x14ac:dyDescent="0.25">
      <c r="A36" s="2">
        <v>2031</v>
      </c>
      <c r="B36" s="3">
        <v>10051959</v>
      </c>
      <c r="C36" s="11" t="s">
        <v>255</v>
      </c>
      <c r="D36" s="3" t="s">
        <v>280</v>
      </c>
      <c r="E36" s="3" t="s">
        <v>281</v>
      </c>
      <c r="F36" s="1"/>
      <c r="G36" s="10">
        <v>1</v>
      </c>
    </row>
    <row r="37" spans="1:7" x14ac:dyDescent="0.25">
      <c r="A37" s="2">
        <v>2030</v>
      </c>
      <c r="B37" s="3">
        <v>10051958</v>
      </c>
      <c r="C37" s="11" t="s">
        <v>230</v>
      </c>
      <c r="D37" s="3" t="s">
        <v>241</v>
      </c>
      <c r="E37" s="3" t="s">
        <v>242</v>
      </c>
      <c r="F37" s="1"/>
      <c r="G37" s="10"/>
    </row>
    <row r="38" spans="1:7" x14ac:dyDescent="0.25">
      <c r="A38" s="2">
        <v>822</v>
      </c>
      <c r="B38" s="3">
        <v>10042207</v>
      </c>
      <c r="C38" s="11" t="s">
        <v>230</v>
      </c>
      <c r="D38" s="3" t="s">
        <v>245</v>
      </c>
      <c r="E38" s="3" t="s">
        <v>246</v>
      </c>
      <c r="F38" s="1"/>
      <c r="G38" s="10"/>
    </row>
    <row r="39" spans="1:7" x14ac:dyDescent="0.25">
      <c r="A39" s="2">
        <v>2093</v>
      </c>
      <c r="B39" s="3">
        <v>12202138</v>
      </c>
      <c r="C39" s="11" t="s">
        <v>195</v>
      </c>
      <c r="D39" s="3" t="s">
        <v>218</v>
      </c>
      <c r="E39" s="3" t="s">
        <v>219</v>
      </c>
      <c r="F39" s="1"/>
      <c r="G39" s="10"/>
    </row>
    <row r="40" spans="1:7" x14ac:dyDescent="0.25">
      <c r="A40" s="2">
        <v>2090</v>
      </c>
      <c r="B40" s="3">
        <v>12042000</v>
      </c>
      <c r="C40" s="11" t="s">
        <v>154</v>
      </c>
      <c r="D40" s="3" t="s">
        <v>177</v>
      </c>
      <c r="E40" s="3" t="s">
        <v>178</v>
      </c>
      <c r="F40" s="1"/>
      <c r="G40" s="10"/>
    </row>
    <row r="41" spans="1:7" x14ac:dyDescent="0.25">
      <c r="A41" s="2">
        <v>2161</v>
      </c>
      <c r="B41" s="3">
        <v>12603106</v>
      </c>
      <c r="C41" s="11" t="s">
        <v>154</v>
      </c>
      <c r="D41" s="3" t="s">
        <v>181</v>
      </c>
      <c r="E41" s="3" t="s">
        <v>384</v>
      </c>
      <c r="F41" s="1"/>
      <c r="G41" s="10"/>
    </row>
    <row r="42" spans="1:7" x14ac:dyDescent="0.25">
      <c r="A42" s="2">
        <v>230</v>
      </c>
      <c r="B42" s="3">
        <v>10041879</v>
      </c>
      <c r="C42" s="11" t="s">
        <v>145</v>
      </c>
      <c r="D42" s="3" t="s">
        <v>146</v>
      </c>
      <c r="E42" s="3" t="s">
        <v>147</v>
      </c>
      <c r="F42" s="1"/>
      <c r="G42" s="10">
        <v>1</v>
      </c>
    </row>
    <row r="43" spans="1:7" x14ac:dyDescent="0.25">
      <c r="A43" s="2">
        <v>332</v>
      </c>
      <c r="B43" s="3">
        <v>10041927</v>
      </c>
      <c r="C43" s="11" t="s">
        <v>122</v>
      </c>
      <c r="D43" s="3" t="s">
        <v>123</v>
      </c>
      <c r="E43" s="3" t="s">
        <v>124</v>
      </c>
      <c r="F43" s="1"/>
      <c r="G43" s="10"/>
    </row>
    <row r="44" spans="1:7" x14ac:dyDescent="0.25">
      <c r="A44" s="2">
        <v>2052</v>
      </c>
      <c r="B44" s="3">
        <v>10052291</v>
      </c>
      <c r="C44" s="11" t="s">
        <v>122</v>
      </c>
      <c r="D44" s="3" t="s">
        <v>125</v>
      </c>
      <c r="E44" s="3" t="s">
        <v>126</v>
      </c>
      <c r="F44" s="1"/>
      <c r="G44" s="10"/>
    </row>
    <row r="45" spans="1:7" x14ac:dyDescent="0.25">
      <c r="A45" s="2">
        <v>2015</v>
      </c>
      <c r="B45" s="3">
        <v>10051925</v>
      </c>
      <c r="C45" s="11" t="s">
        <v>122</v>
      </c>
      <c r="D45" s="3" t="s">
        <v>127</v>
      </c>
      <c r="E45" s="3" t="s">
        <v>128</v>
      </c>
      <c r="F45" s="1"/>
      <c r="G45" s="10"/>
    </row>
    <row r="46" spans="1:7" x14ac:dyDescent="0.25">
      <c r="A46" s="2">
        <v>2059</v>
      </c>
      <c r="B46" s="3">
        <v>10053686</v>
      </c>
      <c r="C46" s="11" t="s">
        <v>122</v>
      </c>
      <c r="D46" s="3" t="s">
        <v>129</v>
      </c>
      <c r="E46" s="3" t="s">
        <v>130</v>
      </c>
      <c r="F46" s="1"/>
      <c r="G46" s="10"/>
    </row>
    <row r="47" spans="1:7" x14ac:dyDescent="0.25">
      <c r="A47" s="2">
        <v>2092</v>
      </c>
      <c r="B47" s="3">
        <v>12146286</v>
      </c>
      <c r="C47" s="11" t="s">
        <v>122</v>
      </c>
      <c r="D47" s="3" t="s">
        <v>131</v>
      </c>
      <c r="E47" s="3" t="s">
        <v>132</v>
      </c>
      <c r="F47" s="1"/>
      <c r="G47" s="10"/>
    </row>
    <row r="48" spans="1:7" x14ac:dyDescent="0.25">
      <c r="A48" s="2">
        <v>447</v>
      </c>
      <c r="B48" s="3">
        <v>10041995</v>
      </c>
      <c r="C48" s="11" t="s">
        <v>122</v>
      </c>
      <c r="D48" s="3" t="s">
        <v>133</v>
      </c>
      <c r="E48" s="3" t="s">
        <v>134</v>
      </c>
      <c r="F48" s="1"/>
      <c r="G48" s="10"/>
    </row>
    <row r="49" spans="1:7" x14ac:dyDescent="0.25">
      <c r="A49" s="2">
        <v>326</v>
      </c>
      <c r="B49" s="3">
        <v>10041922</v>
      </c>
      <c r="C49" s="11" t="s">
        <v>122</v>
      </c>
      <c r="D49" s="3" t="s">
        <v>139</v>
      </c>
      <c r="E49" s="3" t="s">
        <v>140</v>
      </c>
      <c r="F49" s="1"/>
      <c r="G49" s="10"/>
    </row>
    <row r="50" spans="1:7" x14ac:dyDescent="0.25">
      <c r="A50" s="2">
        <v>363</v>
      </c>
      <c r="B50" s="3">
        <v>10041944</v>
      </c>
      <c r="C50" s="11" t="s">
        <v>93</v>
      </c>
      <c r="D50" s="3" t="s">
        <v>94</v>
      </c>
      <c r="E50" s="3" t="s">
        <v>95</v>
      </c>
      <c r="F50" s="1"/>
      <c r="G50" s="10"/>
    </row>
    <row r="51" spans="1:7" x14ac:dyDescent="0.25">
      <c r="A51" s="2">
        <v>380</v>
      </c>
      <c r="B51" s="3">
        <v>10041953</v>
      </c>
      <c r="C51" s="11" t="s">
        <v>93</v>
      </c>
      <c r="D51" s="3" t="s">
        <v>96</v>
      </c>
      <c r="E51" s="3" t="s">
        <v>97</v>
      </c>
      <c r="F51" s="1"/>
      <c r="G51" s="10"/>
    </row>
    <row r="52" spans="1:7" x14ac:dyDescent="0.25">
      <c r="A52" s="2">
        <v>661</v>
      </c>
      <c r="B52" s="3">
        <v>10042111</v>
      </c>
      <c r="C52" s="11" t="s">
        <v>93</v>
      </c>
      <c r="D52" s="3" t="s">
        <v>98</v>
      </c>
      <c r="E52" s="3" t="s">
        <v>99</v>
      </c>
      <c r="F52" s="1"/>
      <c r="G52" s="10"/>
    </row>
    <row r="53" spans="1:7" x14ac:dyDescent="0.25">
      <c r="A53" s="2">
        <v>641</v>
      </c>
      <c r="B53" s="3">
        <v>10042100</v>
      </c>
      <c r="C53" s="11" t="s">
        <v>93</v>
      </c>
      <c r="D53" s="3" t="s">
        <v>100</v>
      </c>
      <c r="E53" s="3" t="s">
        <v>101</v>
      </c>
      <c r="F53" s="1"/>
      <c r="G53" s="10"/>
    </row>
    <row r="54" spans="1:7" x14ac:dyDescent="0.25">
      <c r="A54" s="2">
        <v>374</v>
      </c>
      <c r="B54" s="3">
        <v>10041951</v>
      </c>
      <c r="C54" s="11" t="s">
        <v>93</v>
      </c>
      <c r="D54" s="3" t="s">
        <v>102</v>
      </c>
      <c r="E54" s="3" t="s">
        <v>103</v>
      </c>
      <c r="F54" s="1"/>
      <c r="G54" s="10"/>
    </row>
    <row r="55" spans="1:7" x14ac:dyDescent="0.25">
      <c r="A55" s="2">
        <v>454</v>
      </c>
      <c r="B55" s="3">
        <v>10041998</v>
      </c>
      <c r="C55" s="11" t="s">
        <v>93</v>
      </c>
      <c r="D55" s="3" t="s">
        <v>104</v>
      </c>
      <c r="E55" s="3" t="s">
        <v>105</v>
      </c>
      <c r="F55" s="1"/>
      <c r="G55" s="10"/>
    </row>
    <row r="56" spans="1:7" x14ac:dyDescent="0.25">
      <c r="A56" s="2">
        <v>647</v>
      </c>
      <c r="B56" s="3">
        <v>10042104</v>
      </c>
      <c r="C56" s="11" t="s">
        <v>93</v>
      </c>
      <c r="D56" s="3" t="s">
        <v>108</v>
      </c>
      <c r="E56" s="3" t="s">
        <v>109</v>
      </c>
      <c r="F56" s="1"/>
      <c r="G56" s="10"/>
    </row>
    <row r="57" spans="1:7" x14ac:dyDescent="0.25">
      <c r="A57" s="2">
        <v>2027</v>
      </c>
      <c r="B57" s="3">
        <v>10051821</v>
      </c>
      <c r="C57" s="11" t="s">
        <v>93</v>
      </c>
      <c r="D57" s="3" t="s">
        <v>110</v>
      </c>
      <c r="E57" s="3" t="s">
        <v>111</v>
      </c>
      <c r="F57" s="1"/>
      <c r="G57" s="10"/>
    </row>
    <row r="58" spans="1:7" x14ac:dyDescent="0.25">
      <c r="A58" s="2">
        <v>2037</v>
      </c>
      <c r="B58" s="3">
        <v>10052135</v>
      </c>
      <c r="C58" s="11" t="s">
        <v>93</v>
      </c>
      <c r="D58" s="3" t="s">
        <v>112</v>
      </c>
      <c r="E58" s="3" t="s">
        <v>113</v>
      </c>
      <c r="F58" s="1"/>
      <c r="G58" s="10"/>
    </row>
    <row r="59" spans="1:7" x14ac:dyDescent="0.25">
      <c r="A59" s="2">
        <v>2055</v>
      </c>
      <c r="B59" s="3">
        <v>10052401</v>
      </c>
      <c r="C59" s="11" t="s">
        <v>93</v>
      </c>
      <c r="D59" s="3" t="s">
        <v>114</v>
      </c>
      <c r="E59" s="3" t="s">
        <v>115</v>
      </c>
      <c r="F59" s="1"/>
      <c r="G59" s="10"/>
    </row>
    <row r="60" spans="1:7" x14ac:dyDescent="0.25">
      <c r="A60" s="2">
        <v>451</v>
      </c>
      <c r="B60" s="3">
        <v>10041997</v>
      </c>
      <c r="C60" s="11" t="s">
        <v>93</v>
      </c>
      <c r="D60" s="3" t="s">
        <v>116</v>
      </c>
      <c r="E60" s="3" t="s">
        <v>117</v>
      </c>
      <c r="F60" s="1"/>
      <c r="G60" s="10"/>
    </row>
    <row r="61" spans="1:7" x14ac:dyDescent="0.25">
      <c r="A61" s="2">
        <v>2002</v>
      </c>
      <c r="B61" s="3">
        <v>10051797</v>
      </c>
      <c r="C61" s="11" t="s">
        <v>46</v>
      </c>
      <c r="D61" s="3" t="s">
        <v>49</v>
      </c>
      <c r="E61" s="3" t="s">
        <v>50</v>
      </c>
      <c r="F61" s="1"/>
      <c r="G61" s="10"/>
    </row>
    <row r="62" spans="1:7" x14ac:dyDescent="0.25">
      <c r="A62" s="2">
        <v>2016</v>
      </c>
      <c r="B62" s="3">
        <v>10051816</v>
      </c>
      <c r="C62" s="11" t="s">
        <v>46</v>
      </c>
      <c r="D62" s="3" t="s">
        <v>57</v>
      </c>
      <c r="E62" s="3" t="s">
        <v>58</v>
      </c>
      <c r="F62" s="1"/>
      <c r="G62" s="10"/>
    </row>
    <row r="63" spans="1:7" x14ac:dyDescent="0.25">
      <c r="A63" s="2">
        <v>2048</v>
      </c>
      <c r="B63" s="3">
        <v>10052285</v>
      </c>
      <c r="C63" s="11" t="s">
        <v>46</v>
      </c>
      <c r="D63" s="3" t="s">
        <v>61</v>
      </c>
      <c r="E63" s="3" t="s">
        <v>62</v>
      </c>
      <c r="F63" s="1"/>
      <c r="G63" s="10"/>
    </row>
    <row r="64" spans="1:7" x14ac:dyDescent="0.25">
      <c r="A64" s="2">
        <v>2058</v>
      </c>
      <c r="B64" s="3">
        <v>10053669</v>
      </c>
      <c r="C64" s="11" t="s">
        <v>46</v>
      </c>
      <c r="D64" s="3" t="s">
        <v>63</v>
      </c>
      <c r="E64" s="3" t="s">
        <v>64</v>
      </c>
      <c r="F64" s="1"/>
      <c r="G64" s="10"/>
    </row>
    <row r="65" spans="1:7" x14ac:dyDescent="0.25">
      <c r="A65" s="2">
        <v>658</v>
      </c>
      <c r="B65" s="3">
        <v>10042108</v>
      </c>
      <c r="C65" s="11" t="s">
        <v>46</v>
      </c>
      <c r="D65" s="3" t="s">
        <v>67</v>
      </c>
      <c r="E65" s="3" t="s">
        <v>68</v>
      </c>
      <c r="F65" s="1"/>
      <c r="G65" s="10"/>
    </row>
    <row r="66" spans="1:7" x14ac:dyDescent="0.25">
      <c r="A66" s="2">
        <v>2076</v>
      </c>
      <c r="B66" s="3">
        <v>10054911</v>
      </c>
      <c r="C66" s="11" t="s">
        <v>46</v>
      </c>
      <c r="D66" s="3" t="s">
        <v>79</v>
      </c>
      <c r="E66" s="3" t="s">
        <v>80</v>
      </c>
      <c r="F66" s="1"/>
      <c r="G66" s="10"/>
    </row>
    <row r="67" spans="1:7" x14ac:dyDescent="0.25">
      <c r="A67" s="2">
        <v>654</v>
      </c>
      <c r="B67" s="3">
        <v>10042106</v>
      </c>
      <c r="C67" s="11" t="s">
        <v>46</v>
      </c>
      <c r="D67" s="3" t="s">
        <v>81</v>
      </c>
      <c r="E67" s="3" t="s">
        <v>82</v>
      </c>
      <c r="F67" s="1"/>
      <c r="G67" s="10"/>
    </row>
    <row r="68" spans="1:7" x14ac:dyDescent="0.25">
      <c r="A68" s="2">
        <v>397</v>
      </c>
      <c r="B68" s="3">
        <v>10041963</v>
      </c>
      <c r="C68" s="11" t="s">
        <v>31</v>
      </c>
      <c r="D68" s="3" t="s">
        <v>32</v>
      </c>
      <c r="E68" s="3" t="s">
        <v>33</v>
      </c>
      <c r="F68" s="1"/>
      <c r="G68" s="10">
        <v>1</v>
      </c>
    </row>
    <row r="69" spans="1:7" x14ac:dyDescent="0.25">
      <c r="A69" s="2">
        <v>403</v>
      </c>
      <c r="B69" s="3">
        <v>10041966</v>
      </c>
      <c r="C69" s="11" t="s">
        <v>31</v>
      </c>
      <c r="D69" s="3" t="s">
        <v>36</v>
      </c>
      <c r="E69" s="3" t="s">
        <v>37</v>
      </c>
      <c r="F69" s="1"/>
      <c r="G69" s="10">
        <v>1</v>
      </c>
    </row>
    <row r="70" spans="1:7" x14ac:dyDescent="0.25">
      <c r="A70" s="2">
        <v>1095</v>
      </c>
      <c r="B70" s="3">
        <v>11601625</v>
      </c>
      <c r="C70" s="11" t="s">
        <v>31</v>
      </c>
      <c r="D70" s="3" t="s">
        <v>38</v>
      </c>
      <c r="E70" s="3" t="s">
        <v>39</v>
      </c>
      <c r="F70" s="1"/>
      <c r="G70" s="10">
        <v>1</v>
      </c>
    </row>
    <row r="71" spans="1:7" x14ac:dyDescent="0.25">
      <c r="A71" s="2">
        <v>434</v>
      </c>
      <c r="B71" s="3">
        <v>10041986</v>
      </c>
      <c r="C71" s="11" t="s">
        <v>6</v>
      </c>
      <c r="D71" s="3" t="s">
        <v>7</v>
      </c>
      <c r="E71" s="3" t="s">
        <v>8</v>
      </c>
      <c r="F71" s="1"/>
      <c r="G71" s="10"/>
    </row>
    <row r="72" spans="1:7" x14ac:dyDescent="0.25">
      <c r="A72" s="2">
        <v>425</v>
      </c>
      <c r="B72" s="3">
        <v>10041980</v>
      </c>
      <c r="C72" s="11" t="s">
        <v>6</v>
      </c>
      <c r="D72" s="3" t="s">
        <v>9</v>
      </c>
      <c r="E72" s="3" t="s">
        <v>10</v>
      </c>
      <c r="F72" s="1"/>
      <c r="G72" s="10"/>
    </row>
    <row r="73" spans="1:7" x14ac:dyDescent="0.25">
      <c r="A73" s="2">
        <v>487</v>
      </c>
      <c r="B73" s="3">
        <v>10042016</v>
      </c>
      <c r="C73" s="11" t="s">
        <v>6</v>
      </c>
      <c r="D73" s="3" t="s">
        <v>15</v>
      </c>
      <c r="E73" s="3" t="s">
        <v>16</v>
      </c>
      <c r="F73" s="1"/>
      <c r="G73" s="10"/>
    </row>
    <row r="74" spans="1:7" x14ac:dyDescent="0.25">
      <c r="A74" s="2">
        <v>419</v>
      </c>
      <c r="B74" s="3">
        <v>10041977</v>
      </c>
      <c r="C74" s="11" t="s">
        <v>6</v>
      </c>
      <c r="D74" s="3" t="s">
        <v>17</v>
      </c>
      <c r="E74" s="3" t="s">
        <v>18</v>
      </c>
      <c r="F74" s="1"/>
      <c r="G74" s="10"/>
    </row>
    <row r="75" spans="1:7" x14ac:dyDescent="0.25">
      <c r="A75" s="2">
        <v>433</v>
      </c>
      <c r="B75" s="3">
        <v>10041985</v>
      </c>
      <c r="C75" s="11" t="s">
        <v>6</v>
      </c>
      <c r="D75" s="3" t="s">
        <v>165</v>
      </c>
      <c r="E75" s="3" t="s">
        <v>166</v>
      </c>
      <c r="F75" s="1"/>
      <c r="G75" s="10"/>
    </row>
  </sheetData>
  <autoFilter ref="A1:G75" xr:uid="{2BAE9E1D-9E79-42C1-9F89-2392694407FA}"/>
  <conditionalFormatting sqref="F1:F72">
    <cfRule type="cellIs" dxfId="14" priority="14" operator="equal">
      <formula>"Permanently Closed"</formula>
    </cfRule>
    <cfRule type="cellIs" dxfId="13" priority="15" operator="equal">
      <formula>"Temporary Closed"</formula>
    </cfRule>
  </conditionalFormatting>
  <conditionalFormatting sqref="G3">
    <cfRule type="notContainsBlanks" dxfId="12" priority="13">
      <formula>LEN(TRIM(G3))&gt;0</formula>
    </cfRule>
  </conditionalFormatting>
  <conditionalFormatting sqref="G61:G67 G56:G57 G2:G3">
    <cfRule type="notContainsBlanks" dxfId="11" priority="12">
      <formula>LEN(TRIM(G2))&gt;0</formula>
    </cfRule>
  </conditionalFormatting>
  <conditionalFormatting sqref="G68:G70 G64 G56 G54 G48:G51 G42:G44 G39:G40 G36:G37 G18:G25 G14 G12 G4:G10">
    <cfRule type="notContainsBlanks" dxfId="10" priority="11">
      <formula>LEN(TRIM(G4))&gt;0</formula>
    </cfRule>
  </conditionalFormatting>
  <conditionalFormatting sqref="G68:G70 G54 G48:G51 G18:G22 G14 G12 G4:G10">
    <cfRule type="notContainsBlanks" dxfId="9" priority="10">
      <formula>LEN(TRIM(G4))&gt;0</formula>
    </cfRule>
  </conditionalFormatting>
  <conditionalFormatting sqref="G11">
    <cfRule type="notContainsBlanks" dxfId="8" priority="9">
      <formula>LEN(TRIM(G11))&gt;0</formula>
    </cfRule>
  </conditionalFormatting>
  <conditionalFormatting sqref="G17 G13 G15">
    <cfRule type="notContainsBlanks" dxfId="7" priority="8">
      <formula>LEN(TRIM(G13))&gt;0</formula>
    </cfRule>
  </conditionalFormatting>
  <conditionalFormatting sqref="G71:G72 G53 G55 G16">
    <cfRule type="notContainsBlanks" dxfId="6" priority="7">
      <formula>LEN(TRIM(G16))&gt;0</formula>
    </cfRule>
  </conditionalFormatting>
  <conditionalFormatting sqref="G23:G44">
    <cfRule type="notContainsBlanks" dxfId="5" priority="6">
      <formula>LEN(TRIM(G23))&gt;0</formula>
    </cfRule>
  </conditionalFormatting>
  <conditionalFormatting sqref="G39">
    <cfRule type="notContainsBlanks" dxfId="4" priority="5">
      <formula>LEN(TRIM(G39))&gt;0</formula>
    </cfRule>
  </conditionalFormatting>
  <conditionalFormatting sqref="G40">
    <cfRule type="notContainsBlanks" dxfId="3" priority="4">
      <formula>LEN(TRIM(G40))&gt;0</formula>
    </cfRule>
  </conditionalFormatting>
  <conditionalFormatting sqref="G45:G47">
    <cfRule type="notContainsBlanks" dxfId="2" priority="3">
      <formula>LEN(TRIM(G45))&gt;0</formula>
    </cfRule>
  </conditionalFormatting>
  <conditionalFormatting sqref="G52">
    <cfRule type="notContainsBlanks" dxfId="1" priority="2">
      <formula>LEN(TRIM(G52))&gt;0</formula>
    </cfRule>
  </conditionalFormatting>
  <conditionalFormatting sqref="G58:G60">
    <cfRule type="notContainsBlanks" dxfId="0" priority="1">
      <formula>LEN(TRIM(G58))&gt;0</formula>
    </cfRule>
  </conditionalFormatting>
  <dataValidations count="1">
    <dataValidation type="list" allowBlank="1" showInputMessage="1" showErrorMessage="1" sqref="F71:F72" xr:uid="{B6D3F0B1-0112-4F46-A28B-2F02DF3EDF71}">
      <formula1>$AJ$10:$AJ$600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D122"/>
  <sheetViews>
    <sheetView workbookViewId="0">
      <selection activeCell="F24" sqref="F24"/>
    </sheetView>
  </sheetViews>
  <sheetFormatPr defaultRowHeight="15" x14ac:dyDescent="0.25"/>
  <cols>
    <col min="2" max="2" width="47" customWidth="1"/>
  </cols>
  <sheetData>
    <row r="1" spans="1:4" x14ac:dyDescent="0.25">
      <c r="A1" t="s">
        <v>459</v>
      </c>
      <c r="B1" s="30" t="str">
        <f>VLOOKUP(A2,'TM detail'!A:C,3,0)</f>
        <v>krisorn.phungpreeda@shell.com</v>
      </c>
    </row>
    <row r="2" spans="1:4" x14ac:dyDescent="0.25">
      <c r="A2" s="8" t="s">
        <v>6</v>
      </c>
      <c r="B2" t="s">
        <v>510</v>
      </c>
      <c r="D2" t="s">
        <v>461</v>
      </c>
    </row>
    <row r="3" spans="1:4" x14ac:dyDescent="0.25">
      <c r="A3" s="31" t="s">
        <v>3</v>
      </c>
      <c r="B3" s="31" t="s">
        <v>5</v>
      </c>
    </row>
    <row r="4" spans="1:4" x14ac:dyDescent="0.25">
      <c r="A4" s="32" t="s">
        <v>374</v>
      </c>
      <c r="B4" s="1" t="s">
        <v>378</v>
      </c>
    </row>
    <row r="5" spans="1:4" x14ac:dyDescent="0.25">
      <c r="A5" s="32" t="s">
        <v>374</v>
      </c>
      <c r="B5" s="1" t="s">
        <v>376</v>
      </c>
    </row>
    <row r="6" spans="1:4" x14ac:dyDescent="0.25">
      <c r="A6" s="32" t="s">
        <v>348</v>
      </c>
      <c r="B6" s="1" t="s">
        <v>352</v>
      </c>
    </row>
    <row r="7" spans="1:4" x14ac:dyDescent="0.25">
      <c r="A7" s="32" t="s">
        <v>348</v>
      </c>
      <c r="B7" s="1" t="s">
        <v>362</v>
      </c>
    </row>
    <row r="8" spans="1:4" x14ac:dyDescent="0.25">
      <c r="A8" s="32" t="s">
        <v>348</v>
      </c>
      <c r="B8" s="1" t="s">
        <v>354</v>
      </c>
    </row>
    <row r="9" spans="1:4" x14ac:dyDescent="0.25">
      <c r="A9" s="32" t="s">
        <v>348</v>
      </c>
      <c r="B9" s="1" t="s">
        <v>356</v>
      </c>
    </row>
    <row r="10" spans="1:4" x14ac:dyDescent="0.25">
      <c r="A10" s="32" t="s">
        <v>309</v>
      </c>
      <c r="B10" s="1" t="s">
        <v>343</v>
      </c>
    </row>
    <row r="11" spans="1:4" x14ac:dyDescent="0.25">
      <c r="A11" s="32" t="s">
        <v>309</v>
      </c>
      <c r="B11" s="1" t="s">
        <v>323</v>
      </c>
    </row>
    <row r="12" spans="1:4" x14ac:dyDescent="0.25">
      <c r="A12" s="32" t="s">
        <v>309</v>
      </c>
      <c r="B12" s="1" t="s">
        <v>345</v>
      </c>
    </row>
    <row r="13" spans="1:4" x14ac:dyDescent="0.25">
      <c r="A13" s="32" t="s">
        <v>309</v>
      </c>
      <c r="B13" s="1" t="s">
        <v>339</v>
      </c>
    </row>
    <row r="14" spans="1:4" x14ac:dyDescent="0.25">
      <c r="A14" s="32" t="s">
        <v>309</v>
      </c>
      <c r="B14" s="1" t="s">
        <v>327</v>
      </c>
    </row>
    <row r="15" spans="1:4" x14ac:dyDescent="0.25">
      <c r="A15" s="32" t="s">
        <v>309</v>
      </c>
      <c r="B15" s="1" t="s">
        <v>319</v>
      </c>
    </row>
    <row r="16" spans="1:4" x14ac:dyDescent="0.25">
      <c r="A16" s="32" t="s">
        <v>309</v>
      </c>
      <c r="B16" s="1" t="s">
        <v>335</v>
      </c>
    </row>
    <row r="17" spans="1:2" x14ac:dyDescent="0.25">
      <c r="A17" s="32" t="s">
        <v>309</v>
      </c>
      <c r="B17" s="1" t="s">
        <v>329</v>
      </c>
    </row>
    <row r="18" spans="1:2" x14ac:dyDescent="0.25">
      <c r="A18" s="32" t="s">
        <v>309</v>
      </c>
      <c r="B18" s="1" t="s">
        <v>313</v>
      </c>
    </row>
    <row r="19" spans="1:2" x14ac:dyDescent="0.25">
      <c r="A19" s="32" t="s">
        <v>230</v>
      </c>
      <c r="B19" s="1" t="s">
        <v>242</v>
      </c>
    </row>
    <row r="20" spans="1:2" x14ac:dyDescent="0.25">
      <c r="A20" s="32" t="s">
        <v>230</v>
      </c>
      <c r="B20" s="1" t="s">
        <v>246</v>
      </c>
    </row>
    <row r="21" spans="1:2" x14ac:dyDescent="0.25">
      <c r="A21" s="32" t="s">
        <v>195</v>
      </c>
      <c r="B21" s="1" t="s">
        <v>219</v>
      </c>
    </row>
    <row r="22" spans="1:2" x14ac:dyDescent="0.25">
      <c r="A22" s="32" t="s">
        <v>154</v>
      </c>
      <c r="B22" s="1" t="s">
        <v>384</v>
      </c>
    </row>
    <row r="23" spans="1:2" x14ac:dyDescent="0.25">
      <c r="A23" s="32" t="s">
        <v>154</v>
      </c>
      <c r="B23" s="1" t="s">
        <v>178</v>
      </c>
    </row>
    <row r="24" spans="1:2" x14ac:dyDescent="0.25">
      <c r="A24" s="32" t="s">
        <v>122</v>
      </c>
      <c r="B24" s="1" t="s">
        <v>126</v>
      </c>
    </row>
    <row r="25" spans="1:2" x14ac:dyDescent="0.25">
      <c r="A25" s="32" t="s">
        <v>122</v>
      </c>
      <c r="B25" s="1" t="s">
        <v>134</v>
      </c>
    </row>
    <row r="26" spans="1:2" x14ac:dyDescent="0.25">
      <c r="A26" s="32" t="s">
        <v>122</v>
      </c>
      <c r="B26" s="1" t="s">
        <v>140</v>
      </c>
    </row>
    <row r="27" spans="1:2" x14ac:dyDescent="0.25">
      <c r="A27" s="32" t="s">
        <v>122</v>
      </c>
      <c r="B27" s="1" t="s">
        <v>130</v>
      </c>
    </row>
    <row r="28" spans="1:2" x14ac:dyDescent="0.25">
      <c r="A28" s="32" t="s">
        <v>122</v>
      </c>
      <c r="B28" s="1" t="s">
        <v>124</v>
      </c>
    </row>
    <row r="29" spans="1:2" x14ac:dyDescent="0.25">
      <c r="A29" s="32" t="s">
        <v>122</v>
      </c>
      <c r="B29" s="1" t="s">
        <v>128</v>
      </c>
    </row>
    <row r="30" spans="1:2" x14ac:dyDescent="0.25">
      <c r="A30" s="32" t="s">
        <v>122</v>
      </c>
      <c r="B30" s="1" t="s">
        <v>132</v>
      </c>
    </row>
    <row r="31" spans="1:2" x14ac:dyDescent="0.25">
      <c r="A31" s="32" t="s">
        <v>93</v>
      </c>
      <c r="B31" s="1" t="s">
        <v>97</v>
      </c>
    </row>
    <row r="32" spans="1:2" x14ac:dyDescent="0.25">
      <c r="A32" s="32" t="s">
        <v>93</v>
      </c>
      <c r="B32" s="1" t="s">
        <v>95</v>
      </c>
    </row>
    <row r="33" spans="1:2" x14ac:dyDescent="0.25">
      <c r="A33" s="32" t="s">
        <v>93</v>
      </c>
      <c r="B33" s="1" t="s">
        <v>111</v>
      </c>
    </row>
    <row r="34" spans="1:2" x14ac:dyDescent="0.25">
      <c r="A34" s="32" t="s">
        <v>93</v>
      </c>
      <c r="B34" s="1" t="s">
        <v>109</v>
      </c>
    </row>
    <row r="35" spans="1:2" x14ac:dyDescent="0.25">
      <c r="A35" s="32" t="s">
        <v>93</v>
      </c>
      <c r="B35" s="1" t="s">
        <v>101</v>
      </c>
    </row>
    <row r="36" spans="1:2" x14ac:dyDescent="0.25">
      <c r="A36" s="32" t="s">
        <v>93</v>
      </c>
      <c r="B36" s="1" t="s">
        <v>115</v>
      </c>
    </row>
    <row r="37" spans="1:2" x14ac:dyDescent="0.25">
      <c r="A37" s="32" t="s">
        <v>93</v>
      </c>
      <c r="B37" s="1" t="s">
        <v>117</v>
      </c>
    </row>
    <row r="38" spans="1:2" x14ac:dyDescent="0.25">
      <c r="A38" s="32" t="s">
        <v>93</v>
      </c>
      <c r="B38" s="1" t="s">
        <v>113</v>
      </c>
    </row>
    <row r="39" spans="1:2" x14ac:dyDescent="0.25">
      <c r="A39" s="32" t="s">
        <v>93</v>
      </c>
      <c r="B39" s="1" t="s">
        <v>105</v>
      </c>
    </row>
    <row r="40" spans="1:2" x14ac:dyDescent="0.25">
      <c r="A40" s="32" t="s">
        <v>93</v>
      </c>
      <c r="B40" s="1" t="s">
        <v>99</v>
      </c>
    </row>
    <row r="41" spans="1:2" x14ac:dyDescent="0.25">
      <c r="A41" s="32" t="s">
        <v>93</v>
      </c>
      <c r="B41" s="1" t="s">
        <v>103</v>
      </c>
    </row>
    <row r="42" spans="1:2" x14ac:dyDescent="0.25">
      <c r="A42" s="32" t="s">
        <v>46</v>
      </c>
      <c r="B42" s="1" t="s">
        <v>62</v>
      </c>
    </row>
    <row r="43" spans="1:2" x14ac:dyDescent="0.25">
      <c r="A43" s="32" t="s">
        <v>46</v>
      </c>
      <c r="B43" s="1" t="s">
        <v>58</v>
      </c>
    </row>
    <row r="44" spans="1:2" x14ac:dyDescent="0.25">
      <c r="A44" s="32" t="s">
        <v>46</v>
      </c>
      <c r="B44" s="1" t="s">
        <v>82</v>
      </c>
    </row>
    <row r="45" spans="1:2" x14ac:dyDescent="0.25">
      <c r="A45" s="32" t="s">
        <v>46</v>
      </c>
      <c r="B45" s="1" t="s">
        <v>64</v>
      </c>
    </row>
    <row r="46" spans="1:2" x14ac:dyDescent="0.25">
      <c r="A46" s="32" t="s">
        <v>46</v>
      </c>
      <c r="B46" s="1" t="s">
        <v>68</v>
      </c>
    </row>
    <row r="47" spans="1:2" x14ac:dyDescent="0.25">
      <c r="A47" s="32" t="s">
        <v>46</v>
      </c>
      <c r="B47" s="1" t="s">
        <v>50</v>
      </c>
    </row>
    <row r="48" spans="1:2" x14ac:dyDescent="0.25">
      <c r="A48" s="32" t="s">
        <v>46</v>
      </c>
      <c r="B48" s="1" t="s">
        <v>80</v>
      </c>
    </row>
    <row r="49" spans="1:2" x14ac:dyDescent="0.25">
      <c r="A49" s="32" t="s">
        <v>6</v>
      </c>
      <c r="B49" s="1" t="s">
        <v>18</v>
      </c>
    </row>
    <row r="50" spans="1:2" x14ac:dyDescent="0.25">
      <c r="A50" s="32" t="s">
        <v>6</v>
      </c>
      <c r="B50" s="1" t="s">
        <v>10</v>
      </c>
    </row>
    <row r="51" spans="1:2" x14ac:dyDescent="0.25">
      <c r="A51" s="32" t="s">
        <v>6</v>
      </c>
      <c r="B51" s="1" t="s">
        <v>166</v>
      </c>
    </row>
    <row r="52" spans="1:2" x14ac:dyDescent="0.25">
      <c r="A52" s="32" t="s">
        <v>6</v>
      </c>
      <c r="B52" s="1" t="s">
        <v>8</v>
      </c>
    </row>
    <row r="53" spans="1:2" x14ac:dyDescent="0.25">
      <c r="A53" s="32" t="s">
        <v>6</v>
      </c>
      <c r="B53" s="1" t="s">
        <v>16</v>
      </c>
    </row>
    <row r="54" spans="1:2" x14ac:dyDescent="0.25">
      <c r="A54" s="8"/>
    </row>
    <row r="55" spans="1:2" x14ac:dyDescent="0.25">
      <c r="A55" s="8"/>
    </row>
    <row r="56" spans="1:2" x14ac:dyDescent="0.25">
      <c r="A56" s="8"/>
    </row>
    <row r="57" spans="1:2" x14ac:dyDescent="0.25">
      <c r="A57" s="8"/>
    </row>
    <row r="58" spans="1:2" x14ac:dyDescent="0.25">
      <c r="A58" s="8"/>
    </row>
    <row r="59" spans="1:2" x14ac:dyDescent="0.25">
      <c r="A59" s="7"/>
    </row>
    <row r="60" spans="1:2" x14ac:dyDescent="0.25">
      <c r="A60" s="7"/>
    </row>
    <row r="61" spans="1:2" x14ac:dyDescent="0.25">
      <c r="A61" s="8"/>
    </row>
    <row r="62" spans="1:2" x14ac:dyDescent="0.25">
      <c r="A62" s="8"/>
    </row>
    <row r="63" spans="1:2" x14ac:dyDescent="0.25">
      <c r="A63" s="8"/>
    </row>
    <row r="64" spans="1:2" x14ac:dyDescent="0.25">
      <c r="A64" s="8"/>
    </row>
    <row r="65" spans="1:1" x14ac:dyDescent="0.25">
      <c r="A65" s="8"/>
    </row>
    <row r="66" spans="1:1" x14ac:dyDescent="0.25">
      <c r="A66" s="8"/>
    </row>
    <row r="67" spans="1:1" x14ac:dyDescent="0.25">
      <c r="A67" s="8"/>
    </row>
    <row r="68" spans="1:1" x14ac:dyDescent="0.25">
      <c r="A68" s="8"/>
    </row>
    <row r="69" spans="1:1" x14ac:dyDescent="0.25">
      <c r="A69" s="8"/>
    </row>
    <row r="70" spans="1:1" x14ac:dyDescent="0.25">
      <c r="A70" s="8"/>
    </row>
    <row r="71" spans="1:1" x14ac:dyDescent="0.25">
      <c r="A71" s="7"/>
    </row>
    <row r="72" spans="1:1" x14ac:dyDescent="0.25">
      <c r="A72" s="8"/>
    </row>
    <row r="73" spans="1:1" x14ac:dyDescent="0.25">
      <c r="A73" s="8"/>
    </row>
    <row r="74" spans="1:1" x14ac:dyDescent="0.25">
      <c r="A74" s="8"/>
    </row>
    <row r="75" spans="1:1" x14ac:dyDescent="0.25">
      <c r="A75" s="8"/>
    </row>
    <row r="76" spans="1:1" x14ac:dyDescent="0.25">
      <c r="A76" s="8"/>
    </row>
    <row r="77" spans="1:1" x14ac:dyDescent="0.25">
      <c r="A77" s="8"/>
    </row>
    <row r="78" spans="1:1" x14ac:dyDescent="0.25">
      <c r="A78" s="8"/>
    </row>
    <row r="79" spans="1:1" x14ac:dyDescent="0.25">
      <c r="A79" s="8"/>
    </row>
    <row r="80" spans="1:1" x14ac:dyDescent="0.25">
      <c r="A80" s="8"/>
    </row>
    <row r="81" spans="1:1" x14ac:dyDescent="0.25">
      <c r="A81" s="8"/>
    </row>
    <row r="82" spans="1:1" x14ac:dyDescent="0.25">
      <c r="A82" s="7"/>
    </row>
    <row r="83" spans="1:1" x14ac:dyDescent="0.25">
      <c r="A83" s="8"/>
    </row>
    <row r="84" spans="1:1" x14ac:dyDescent="0.25">
      <c r="A84" s="8"/>
    </row>
    <row r="85" spans="1:1" x14ac:dyDescent="0.25">
      <c r="A85" s="8"/>
    </row>
    <row r="86" spans="1:1" x14ac:dyDescent="0.25">
      <c r="A86" s="8"/>
    </row>
    <row r="87" spans="1:1" x14ac:dyDescent="0.25">
      <c r="A87" s="8"/>
    </row>
    <row r="88" spans="1:1" x14ac:dyDescent="0.25">
      <c r="A88" s="8"/>
    </row>
    <row r="89" spans="1:1" x14ac:dyDescent="0.25">
      <c r="A89" s="8"/>
    </row>
    <row r="90" spans="1:1" x14ac:dyDescent="0.25">
      <c r="A90" s="8"/>
    </row>
    <row r="91" spans="1:1" x14ac:dyDescent="0.25">
      <c r="A91" s="8"/>
    </row>
    <row r="92" spans="1:1" x14ac:dyDescent="0.25">
      <c r="A92" s="8"/>
    </row>
    <row r="93" spans="1:1" x14ac:dyDescent="0.25">
      <c r="A93" s="8"/>
    </row>
    <row r="94" spans="1:1" x14ac:dyDescent="0.25">
      <c r="A94" s="8"/>
    </row>
    <row r="95" spans="1:1" x14ac:dyDescent="0.25">
      <c r="A95" s="8"/>
    </row>
    <row r="96" spans="1:1" x14ac:dyDescent="0.25">
      <c r="A96" s="8"/>
    </row>
    <row r="97" spans="1:1" x14ac:dyDescent="0.25">
      <c r="A97" s="8"/>
    </row>
    <row r="98" spans="1:1" x14ac:dyDescent="0.25">
      <c r="A98" s="8"/>
    </row>
    <row r="99" spans="1:1" x14ac:dyDescent="0.25">
      <c r="A99" s="8"/>
    </row>
    <row r="100" spans="1:1" x14ac:dyDescent="0.25">
      <c r="A100" s="8"/>
    </row>
    <row r="101" spans="1:1" x14ac:dyDescent="0.25">
      <c r="A101" s="8"/>
    </row>
    <row r="102" spans="1:1" x14ac:dyDescent="0.25">
      <c r="A102" s="8"/>
    </row>
    <row r="103" spans="1:1" x14ac:dyDescent="0.25">
      <c r="A103" s="8"/>
    </row>
    <row r="104" spans="1:1" x14ac:dyDescent="0.25">
      <c r="A104" s="8"/>
    </row>
    <row r="105" spans="1:1" x14ac:dyDescent="0.25">
      <c r="A105" s="7"/>
    </row>
    <row r="106" spans="1:1" x14ac:dyDescent="0.25">
      <c r="A106" s="8"/>
    </row>
    <row r="107" spans="1:1" x14ac:dyDescent="0.25">
      <c r="A107" s="8"/>
    </row>
    <row r="108" spans="1:1" x14ac:dyDescent="0.25">
      <c r="A108" s="8"/>
    </row>
    <row r="109" spans="1:1" x14ac:dyDescent="0.25">
      <c r="A109" s="8"/>
    </row>
    <row r="110" spans="1:1" x14ac:dyDescent="0.25">
      <c r="A110" s="8"/>
    </row>
    <row r="111" spans="1:1" x14ac:dyDescent="0.25">
      <c r="A111" s="8"/>
    </row>
    <row r="112" spans="1:1" x14ac:dyDescent="0.25">
      <c r="A112" s="8"/>
    </row>
    <row r="113" spans="1:1" x14ac:dyDescent="0.25">
      <c r="A113" s="7"/>
    </row>
    <row r="114" spans="1:1" x14ac:dyDescent="0.25">
      <c r="A114" s="8"/>
    </row>
    <row r="115" spans="1:1" x14ac:dyDescent="0.25">
      <c r="A115" s="8"/>
    </row>
    <row r="116" spans="1:1" x14ac:dyDescent="0.25">
      <c r="A116" s="8"/>
    </row>
    <row r="117" spans="1:1" x14ac:dyDescent="0.25">
      <c r="A117" s="8"/>
    </row>
    <row r="118" spans="1:1" x14ac:dyDescent="0.25">
      <c r="A118" s="8"/>
    </row>
    <row r="119" spans="1:1" x14ac:dyDescent="0.25">
      <c r="A119" s="8"/>
    </row>
    <row r="120" spans="1:1" x14ac:dyDescent="0.25">
      <c r="A120" s="8"/>
    </row>
    <row r="121" spans="1:1" x14ac:dyDescent="0.25">
      <c r="A121" s="8"/>
    </row>
    <row r="122" spans="1:1" x14ac:dyDescent="0.25">
      <c r="A122" s="7"/>
    </row>
  </sheetData>
  <autoFilter ref="A3:B122" xr:uid="{A19EBBF9-4719-463E-B297-4AF9F0471633}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il_to">
                <anchor moveWithCells="1" sizeWithCells="1">
                  <from>
                    <xdr:col>1</xdr:col>
                    <xdr:colOff>2838450</xdr:colOff>
                    <xdr:row>0</xdr:row>
                    <xdr:rowOff>57150</xdr:rowOff>
                  </from>
                  <to>
                    <xdr:col>2</xdr:col>
                    <xdr:colOff>476250</xdr:colOff>
                    <xdr:row>1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D32"/>
  <sheetViews>
    <sheetView tabSelected="1" workbookViewId="0">
      <selection activeCell="K23" sqref="K23"/>
    </sheetView>
  </sheetViews>
  <sheetFormatPr defaultRowHeight="15" x14ac:dyDescent="0.25"/>
  <cols>
    <col min="1" max="1" width="4" bestFit="1" customWidth="1"/>
    <col min="2" max="2" width="26.140625" bestFit="1" customWidth="1"/>
    <col min="3" max="3" width="32.5703125" bestFit="1" customWidth="1"/>
  </cols>
  <sheetData>
    <row r="1" spans="1:4" x14ac:dyDescent="0.25">
      <c r="A1" s="19" t="s">
        <v>379</v>
      </c>
      <c r="B1" s="19" t="s">
        <v>421</v>
      </c>
      <c r="C1" s="19" t="s">
        <v>422</v>
      </c>
    </row>
    <row r="2" spans="1:4" x14ac:dyDescent="0.25">
      <c r="A2" s="20" t="s">
        <v>374</v>
      </c>
      <c r="B2" s="20" t="s">
        <v>509</v>
      </c>
      <c r="C2" s="20" t="s">
        <v>508</v>
      </c>
      <c r="D2" s="20"/>
    </row>
    <row r="3" spans="1:4" x14ac:dyDescent="0.25">
      <c r="A3" s="21" t="s">
        <v>365</v>
      </c>
      <c r="B3" s="21" t="s">
        <v>423</v>
      </c>
      <c r="C3" s="21" t="s">
        <v>424</v>
      </c>
    </row>
    <row r="4" spans="1:4" x14ac:dyDescent="0.25">
      <c r="A4" s="21" t="s">
        <v>408</v>
      </c>
      <c r="B4" s="21" t="s">
        <v>425</v>
      </c>
      <c r="C4" s="21" t="s">
        <v>426</v>
      </c>
    </row>
    <row r="5" spans="1:4" x14ac:dyDescent="0.25">
      <c r="A5" s="19" t="s">
        <v>427</v>
      </c>
      <c r="B5" s="19" t="s">
        <v>428</v>
      </c>
      <c r="C5" s="19" t="s">
        <v>429</v>
      </c>
    </row>
    <row r="6" spans="1:4" x14ac:dyDescent="0.25">
      <c r="A6" s="21" t="s">
        <v>430</v>
      </c>
      <c r="B6" s="21" t="s">
        <v>431</v>
      </c>
      <c r="C6" s="21" t="s">
        <v>432</v>
      </c>
    </row>
    <row r="7" spans="1:4" x14ac:dyDescent="0.25">
      <c r="A7" s="22" t="s">
        <v>348</v>
      </c>
      <c r="B7" s="22" t="s">
        <v>433</v>
      </c>
      <c r="C7" s="22" t="s">
        <v>434</v>
      </c>
    </row>
    <row r="8" spans="1:4" x14ac:dyDescent="0.25">
      <c r="A8" s="23" t="s">
        <v>309</v>
      </c>
      <c r="B8" s="23" t="s">
        <v>435</v>
      </c>
      <c r="C8" s="23" t="s">
        <v>436</v>
      </c>
      <c r="D8" s="23"/>
    </row>
    <row r="9" spans="1:4" x14ac:dyDescent="0.25">
      <c r="A9" s="22" t="s">
        <v>286</v>
      </c>
      <c r="B9" s="22" t="s">
        <v>437</v>
      </c>
      <c r="C9" s="22" t="s">
        <v>438</v>
      </c>
    </row>
    <row r="10" spans="1:4" x14ac:dyDescent="0.25">
      <c r="A10" s="22" t="s">
        <v>255</v>
      </c>
      <c r="B10" s="22" t="s">
        <v>439</v>
      </c>
      <c r="C10" s="22" t="s">
        <v>440</v>
      </c>
    </row>
    <row r="11" spans="1:4" x14ac:dyDescent="0.25">
      <c r="A11" s="24" t="s">
        <v>230</v>
      </c>
      <c r="B11" s="24" t="s">
        <v>441</v>
      </c>
      <c r="C11" s="24" t="s">
        <v>442</v>
      </c>
    </row>
    <row r="12" spans="1:4" x14ac:dyDescent="0.25">
      <c r="A12" s="25" t="s">
        <v>195</v>
      </c>
      <c r="B12" s="26" t="s">
        <v>443</v>
      </c>
      <c r="C12" s="27" t="s">
        <v>444</v>
      </c>
      <c r="D12" s="27"/>
    </row>
    <row r="13" spans="1:4" x14ac:dyDescent="0.25">
      <c r="A13" s="24" t="s">
        <v>154</v>
      </c>
      <c r="B13" s="24" t="s">
        <v>445</v>
      </c>
      <c r="C13" s="24" t="s">
        <v>446</v>
      </c>
      <c r="D13" s="27"/>
    </row>
    <row r="14" spans="1:4" x14ac:dyDescent="0.25">
      <c r="A14" s="24" t="s">
        <v>145</v>
      </c>
      <c r="B14" s="24" t="s">
        <v>447</v>
      </c>
      <c r="C14" s="24" t="s">
        <v>448</v>
      </c>
    </row>
    <row r="15" spans="1:4" x14ac:dyDescent="0.25">
      <c r="A15" s="28" t="s">
        <v>122</v>
      </c>
      <c r="B15" s="28" t="s">
        <v>449</v>
      </c>
      <c r="C15" s="28" t="s">
        <v>450</v>
      </c>
    </row>
    <row r="16" spans="1:4" x14ac:dyDescent="0.25">
      <c r="A16" s="28" t="s">
        <v>93</v>
      </c>
      <c r="B16" s="28" t="s">
        <v>451</v>
      </c>
      <c r="C16" s="28" t="s">
        <v>452</v>
      </c>
    </row>
    <row r="17" spans="1:3" x14ac:dyDescent="0.25">
      <c r="A17" s="28" t="s">
        <v>46</v>
      </c>
      <c r="B17" s="28" t="s">
        <v>453</v>
      </c>
      <c r="C17" s="29" t="s">
        <v>454</v>
      </c>
    </row>
    <row r="18" spans="1:3" x14ac:dyDescent="0.25">
      <c r="A18" s="28" t="s">
        <v>31</v>
      </c>
      <c r="B18" s="28" t="s">
        <v>455</v>
      </c>
      <c r="C18" s="28" t="s">
        <v>456</v>
      </c>
    </row>
    <row r="19" spans="1:3" x14ac:dyDescent="0.25">
      <c r="A19" s="28" t="s">
        <v>6</v>
      </c>
      <c r="B19" s="28" t="s">
        <v>457</v>
      </c>
      <c r="C19" s="28" t="s">
        <v>458</v>
      </c>
    </row>
    <row r="22" spans="1:3" x14ac:dyDescent="0.25">
      <c r="A22" s="28" t="s">
        <v>460</v>
      </c>
    </row>
    <row r="23" spans="1:3" x14ac:dyDescent="0.25">
      <c r="A23" s="32" t="s">
        <v>6</v>
      </c>
    </row>
    <row r="32" spans="1:3" x14ac:dyDescent="0.25">
      <c r="A32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All-site</vt:lpstr>
      <vt:lpstr>CVPOS</vt:lpstr>
      <vt:lpstr>Sheet1</vt:lpstr>
      <vt:lpstr>noCVpos</vt:lpstr>
      <vt:lpstr>Sheet2</vt:lpstr>
      <vt:lpstr>TM 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Kasemsuboon, Yutthana SHLTHAI-DRA/56A</dc:creator>
  <cp:lastModifiedBy>Kasemsuboon, Yutthana SHLTHAI-DRA/56A</cp:lastModifiedBy>
  <dcterms:created xsi:type="dcterms:W3CDTF">2018-03-12T03:41:08Z</dcterms:created>
  <dcterms:modified xsi:type="dcterms:W3CDTF">2018-09-25T04:30:40Z</dcterms:modified>
</cp:coreProperties>
</file>