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bookViews>
    <workbookView xWindow="240" yWindow="105" windowWidth="14805" windowHeight="8010" tabRatio="375"/>
  </bookViews>
  <sheets>
    <sheet name="Data_All_Sale" sheetId="3" r:id="rId1"/>
    <sheet name="Sheet2" sheetId="12" r:id="rId2"/>
    <sheet name="Data" sheetId="2" r:id="rId3"/>
  </sheets>
  <definedNames>
    <definedName name="_xlnm._FilterDatabase" localSheetId="2" hidden="1">Data!$A$1:$B$43</definedName>
    <definedName name="Branch">OFFSET(Data!$A$2,0,0,COUNTA(Table3[[#All],[รหัสสาขา]]),1)</definedName>
    <definedName name="data_agent2">Data_All_Sale!#REF!+Data_All_Sale!#REF!+Data_All_Sale!#REF!+Data_All_Sale!$A$6:$M$22338</definedName>
    <definedName name="_xlnm.Print_Area" localSheetId="0">Data_All_Sale!$A$1:$M$57</definedName>
    <definedName name="_xlnm.Print_Titles" localSheetId="0">Data_All_Sale!$1:$5</definedName>
    <definedName name="SortTable">#REF!</definedName>
  </definedNames>
  <calcPr calcId="162913"/>
</workbook>
</file>

<file path=xl/calcChain.xml><?xml version="1.0" encoding="utf-8"?>
<calcChain xmlns="http://schemas.openxmlformats.org/spreadsheetml/2006/main">
  <c r="M56" i="3" l="1"/>
  <c r="M55" i="3"/>
  <c r="M53" i="3"/>
  <c r="M52" i="3"/>
  <c r="M51" i="3"/>
  <c r="M50" i="3"/>
  <c r="M49" i="3"/>
  <c r="M47" i="3"/>
  <c r="M46" i="3"/>
  <c r="M48" i="3"/>
  <c r="M45" i="3"/>
  <c r="M44" i="3"/>
  <c r="M43" i="3"/>
  <c r="M42" i="3"/>
  <c r="M41" i="3"/>
  <c r="M39" i="3"/>
  <c r="M40" i="3"/>
  <c r="M38" i="3"/>
  <c r="M36" i="3"/>
  <c r="M34" i="3"/>
  <c r="M32" i="3"/>
  <c r="M33" i="3"/>
  <c r="M35" i="3"/>
  <c r="M31" i="3"/>
  <c r="M30" i="3"/>
  <c r="M28" i="3"/>
  <c r="M29" i="3"/>
  <c r="M27" i="3"/>
  <c r="M25" i="3"/>
  <c r="M26" i="3"/>
  <c r="M24" i="3"/>
  <c r="M23" i="3"/>
  <c r="M20" i="3"/>
  <c r="M21" i="3"/>
  <c r="M22" i="3"/>
  <c r="M19" i="3"/>
  <c r="M18" i="3"/>
  <c r="M17" i="3"/>
  <c r="M16" i="3"/>
  <c r="M15" i="3"/>
  <c r="M14" i="3"/>
  <c r="M13" i="3"/>
  <c r="M12" i="3"/>
  <c r="M11" i="3"/>
  <c r="M10" i="3"/>
  <c r="M7" i="3"/>
  <c r="M9" i="3"/>
  <c r="M8" i="3"/>
  <c r="M6" i="3"/>
  <c r="M57" i="3"/>
  <c r="M54" i="3"/>
  <c r="M37" i="3"/>
  <c r="A22" i="3"/>
  <c r="K22" i="3"/>
  <c r="L22" i="3" s="1"/>
  <c r="N22" i="3"/>
  <c r="O22" i="3"/>
  <c r="A35" i="3"/>
  <c r="A16" i="3"/>
  <c r="A42" i="3"/>
  <c r="A48" i="3"/>
  <c r="A57" i="3"/>
  <c r="A56" i="3"/>
  <c r="A55" i="3"/>
  <c r="A53" i="3"/>
  <c r="A52" i="3"/>
  <c r="A51" i="3"/>
  <c r="A49" i="3"/>
  <c r="A50" i="3"/>
  <c r="A46" i="3"/>
  <c r="A47" i="3"/>
  <c r="A45" i="3"/>
  <c r="A44" i="3"/>
  <c r="A43" i="3"/>
  <c r="A41" i="3"/>
  <c r="A40" i="3"/>
  <c r="A39" i="3"/>
  <c r="A38" i="3"/>
  <c r="A36" i="3"/>
  <c r="A34" i="3"/>
  <c r="A32" i="3"/>
  <c r="A33" i="3"/>
  <c r="A31" i="3"/>
  <c r="A28" i="3"/>
  <c r="A29" i="3"/>
  <c r="A27" i="3"/>
  <c r="A25" i="3"/>
  <c r="A24" i="3"/>
  <c r="A23" i="3"/>
  <c r="A20" i="3"/>
  <c r="A21" i="3"/>
  <c r="A19" i="3"/>
  <c r="A18" i="3"/>
  <c r="A17" i="3"/>
  <c r="A15" i="3"/>
  <c r="A14" i="3"/>
  <c r="A13" i="3"/>
  <c r="A12" i="3"/>
  <c r="A11" i="3"/>
  <c r="A9" i="3"/>
  <c r="A8" i="3"/>
  <c r="A30" i="3"/>
  <c r="A54" i="3"/>
  <c r="A26" i="3"/>
  <c r="A6" i="3"/>
  <c r="A10" i="3"/>
  <c r="A7" i="3"/>
  <c r="A37" i="3"/>
  <c r="K37" i="3"/>
  <c r="L37" i="3" s="1"/>
  <c r="N37" i="3"/>
  <c r="O37" i="3"/>
  <c r="O9" i="3"/>
  <c r="O8" i="3"/>
  <c r="O54" i="3"/>
  <c r="O41" i="3"/>
  <c r="O34" i="3"/>
  <c r="O32" i="3"/>
  <c r="O52" i="3"/>
  <c r="O27" i="3"/>
  <c r="O25" i="3"/>
  <c r="O46" i="3"/>
  <c r="O57" i="3"/>
  <c r="O45" i="3"/>
  <c r="O49" i="3"/>
  <c r="O10" i="3"/>
  <c r="O7" i="3"/>
  <c r="O40" i="3"/>
  <c r="O14" i="3"/>
  <c r="O24" i="3"/>
  <c r="O13" i="3"/>
  <c r="O56" i="3"/>
  <c r="O50" i="3"/>
  <c r="O55" i="3"/>
  <c r="O47" i="3"/>
  <c r="O35" i="3"/>
  <c r="O16" i="3"/>
  <c r="O31" i="3"/>
  <c r="O33" i="3"/>
  <c r="O23" i="3"/>
  <c r="O17" i="3"/>
  <c r="O12" i="3"/>
  <c r="O53" i="3"/>
  <c r="O48" i="3"/>
  <c r="O44" i="3"/>
  <c r="O43" i="3"/>
  <c r="O36" i="3"/>
  <c r="O20" i="3"/>
  <c r="O19" i="3"/>
  <c r="N9" i="3"/>
  <c r="N8" i="3"/>
  <c r="N54" i="3"/>
  <c r="N42" i="3"/>
  <c r="O42" i="3"/>
  <c r="N41" i="3"/>
  <c r="N34" i="3"/>
  <c r="N32" i="3"/>
  <c r="N52" i="3"/>
  <c r="N27" i="3"/>
  <c r="N25" i="3"/>
  <c r="N46" i="3"/>
  <c r="N57" i="3"/>
  <c r="N15" i="3"/>
  <c r="O15" i="3"/>
  <c r="N45" i="3"/>
  <c r="N49" i="3"/>
  <c r="N10" i="3"/>
  <c r="N7" i="3"/>
  <c r="N40" i="3"/>
  <c r="N14" i="3"/>
  <c r="N11" i="3"/>
  <c r="O11" i="3"/>
  <c r="N24" i="3"/>
  <c r="N13" i="3"/>
  <c r="N56" i="3"/>
  <c r="N50" i="3"/>
  <c r="N28" i="3"/>
  <c r="O28" i="3" s="1"/>
  <c r="N55" i="3"/>
  <c r="N47" i="3"/>
  <c r="N18" i="3"/>
  <c r="O18" i="3" s="1"/>
  <c r="N35" i="3"/>
  <c r="N16" i="3"/>
  <c r="N31" i="3"/>
  <c r="N33" i="3"/>
  <c r="N23" i="3"/>
  <c r="N17" i="3"/>
  <c r="N12" i="3"/>
  <c r="N53" i="3"/>
  <c r="N51" i="3"/>
  <c r="O51" i="3"/>
  <c r="N48" i="3"/>
  <c r="N44" i="3"/>
  <c r="N43" i="3"/>
  <c r="N39" i="3"/>
  <c r="O39" i="3"/>
  <c r="N38" i="3"/>
  <c r="O38" i="3"/>
  <c r="N36" i="3"/>
  <c r="N30" i="3"/>
  <c r="O30" i="3"/>
  <c r="N29" i="3"/>
  <c r="O29" i="3"/>
  <c r="N26" i="3"/>
  <c r="O26" i="3"/>
  <c r="N20" i="3"/>
  <c r="N21" i="3"/>
  <c r="O21" i="3"/>
  <c r="N19" i="3"/>
  <c r="N6" i="3"/>
  <c r="O6" i="3"/>
  <c r="K16" i="3"/>
  <c r="K9" i="3"/>
  <c r="K8" i="3"/>
  <c r="K54" i="3"/>
  <c r="L54" i="3" s="1"/>
  <c r="K42" i="3"/>
  <c r="L42" i="3" s="1"/>
  <c r="K41" i="3"/>
  <c r="K34" i="3"/>
  <c r="L34" i="3" s="1"/>
  <c r="K32" i="3"/>
  <c r="L32" i="3" s="1"/>
  <c r="K52" i="3"/>
  <c r="L52" i="3" s="1"/>
  <c r="K27" i="3"/>
  <c r="L27" i="3" s="1"/>
  <c r="K25" i="3"/>
  <c r="L25" i="3" s="1"/>
  <c r="K46" i="3"/>
  <c r="L46" i="3" s="1"/>
  <c r="K57" i="3"/>
  <c r="L57" i="3" s="1"/>
  <c r="K15" i="3"/>
  <c r="K45" i="3"/>
  <c r="L45" i="3" s="1"/>
  <c r="K49" i="3"/>
  <c r="L49" i="3" s="1"/>
  <c r="K10" i="3"/>
  <c r="L10" i="3" s="1"/>
  <c r="K7" i="3"/>
  <c r="L7" i="3" s="1"/>
  <c r="K40" i="3"/>
  <c r="L40" i="3" s="1"/>
  <c r="K14" i="3"/>
  <c r="L14" i="3" s="1"/>
  <c r="K11" i="3"/>
  <c r="L11" i="3" s="1"/>
  <c r="K24" i="3"/>
  <c r="K13" i="3"/>
  <c r="L13" i="3" s="1"/>
  <c r="K56" i="3"/>
  <c r="L56" i="3" s="1"/>
  <c r="K50" i="3"/>
  <c r="L50" i="3" s="1"/>
  <c r="K28" i="3"/>
  <c r="L28" i="3" s="1"/>
  <c r="K55" i="3"/>
  <c r="L55" i="3" s="1"/>
  <c r="K47" i="3"/>
  <c r="K18" i="3"/>
  <c r="L18" i="3" s="1"/>
  <c r="K35" i="3"/>
  <c r="K31" i="3"/>
  <c r="K33" i="3"/>
  <c r="L33" i="3" s="1"/>
  <c r="K23" i="3"/>
  <c r="K17" i="3"/>
  <c r="L17" i="3" s="1"/>
  <c r="K12" i="3"/>
  <c r="L12" i="3" s="1"/>
  <c r="K53" i="3"/>
  <c r="L53" i="3" s="1"/>
  <c r="K51" i="3"/>
  <c r="L51" i="3" s="1"/>
  <c r="K48" i="3"/>
  <c r="L48" i="3" s="1"/>
  <c r="K44" i="3"/>
  <c r="L44" i="3" s="1"/>
  <c r="K43" i="3"/>
  <c r="L43" i="3" s="1"/>
  <c r="K39" i="3"/>
  <c r="K38" i="3"/>
  <c r="L38" i="3" s="1"/>
  <c r="K36" i="3"/>
  <c r="L36" i="3" s="1"/>
  <c r="K30" i="3"/>
  <c r="L30" i="3" s="1"/>
  <c r="K29" i="3"/>
  <c r="L29" i="3" s="1"/>
  <c r="K26" i="3"/>
  <c r="L26" i="3" s="1"/>
  <c r="K20" i="3"/>
  <c r="L20" i="3" s="1"/>
  <c r="K21" i="3"/>
  <c r="L21" i="3" s="1"/>
  <c r="K19" i="3"/>
  <c r="L19" i="3" s="1"/>
  <c r="K6" i="3"/>
  <c r="L6" i="3" s="1"/>
  <c r="L35" i="3" l="1"/>
  <c r="L24" i="3"/>
  <c r="L41" i="3"/>
  <c r="L9" i="3"/>
  <c r="L16" i="3"/>
  <c r="L47" i="3"/>
  <c r="L8" i="3"/>
  <c r="L39" i="3"/>
  <c r="L23" i="3"/>
  <c r="L31" i="3"/>
  <c r="L15" i="3"/>
  <c r="P45" i="3"/>
  <c r="P8" i="3"/>
  <c r="P18" i="3"/>
  <c r="P55" i="3"/>
  <c r="P56" i="3"/>
  <c r="P40" i="3"/>
  <c r="P37" i="3"/>
  <c r="P32" i="3"/>
  <c r="P24" i="3"/>
  <c r="P41" i="3"/>
  <c r="P53" i="3"/>
  <c r="P31" i="3"/>
  <c r="P17" i="3"/>
  <c r="P26" i="3"/>
  <c r="P16" i="3"/>
  <c r="P34" i="3"/>
  <c r="P6" i="3"/>
  <c r="P35" i="3"/>
  <c r="P57" i="3"/>
  <c r="P27" i="3"/>
  <c r="P22" i="3" l="1"/>
  <c r="P29" i="3"/>
  <c r="P36" i="3"/>
  <c r="P48" i="3"/>
  <c r="P14" i="3"/>
  <c r="P23" i="3"/>
  <c r="P42" i="3"/>
  <c r="P43" i="3"/>
  <c r="P25" i="3"/>
  <c r="P28" i="3"/>
  <c r="P33" i="3"/>
  <c r="P7" i="3"/>
  <c r="P10" i="3"/>
  <c r="P39" i="3"/>
  <c r="P11" i="3"/>
  <c r="P15" i="3"/>
  <c r="P21" i="3"/>
  <c r="P46" i="3"/>
  <c r="P54" i="3"/>
  <c r="P38" i="3"/>
  <c r="P51" i="3"/>
  <c r="P50" i="3"/>
  <c r="P9" i="3"/>
  <c r="P52" i="3"/>
  <c r="P13" i="3"/>
  <c r="P49" i="3"/>
  <c r="P30" i="3"/>
  <c r="P20" i="3"/>
  <c r="P47" i="3"/>
  <c r="P44" i="3"/>
  <c r="P19" i="3"/>
  <c r="P12" i="3"/>
</calcChain>
</file>

<file path=xl/sharedStrings.xml><?xml version="1.0" encoding="utf-8"?>
<sst xmlns="http://schemas.openxmlformats.org/spreadsheetml/2006/main" count="381" uniqueCount="175">
  <si>
    <t>#</t>
  </si>
  <si>
    <t>รหัสสาขา</t>
  </si>
  <si>
    <t>คำนำหน้า</t>
  </si>
  <si>
    <t>ชื่อตัวแทน</t>
  </si>
  <si>
    <t>นามสกุลตัวแทน</t>
  </si>
  <si>
    <t>รหัสตัวแทน</t>
  </si>
  <si>
    <t>เลขบัตร
ประจำตัวประชาชน</t>
  </si>
  <si>
    <t>เลขที่ใบอนุญาต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</si>
  <si>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</si>
  <si>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</si>
  <si>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</si>
  <si>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</si>
  <si>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ประเภทใบอนุญาต</t>
  </si>
  <si>
    <t>001 : วิภาวดี</t>
  </si>
  <si>
    <t>นางสาว</t>
  </si>
  <si>
    <t>นาย</t>
  </si>
  <si>
    <t>บริษัท</t>
  </si>
  <si>
    <t>003 : ลุมพินี</t>
  </si>
  <si>
    <t>นาง</t>
  </si>
  <si>
    <t>สุวรรณา</t>
  </si>
  <si>
    <t>พันตำรวจโท</t>
  </si>
  <si>
    <t>ร้อยตรี</t>
  </si>
  <si>
    <t>สิบตำรวจโท</t>
  </si>
  <si>
    <t>จ่าสิบตำรวจ</t>
  </si>
  <si>
    <t>พลเอก</t>
  </si>
  <si>
    <t>พลตรี</t>
  </si>
  <si>
    <t>พันโท</t>
  </si>
  <si>
    <t>ร้อยเอก</t>
  </si>
  <si>
    <t>จ่าสิบโท</t>
  </si>
  <si>
    <t>สิบเอก</t>
  </si>
  <si>
    <t>สิบตรี</t>
  </si>
  <si>
    <t>พลเรือเอก</t>
  </si>
  <si>
    <t>พลเรือตรี</t>
  </si>
  <si>
    <t>นาวาโท</t>
  </si>
  <si>
    <t>เรือเอก</t>
  </si>
  <si>
    <t>เรือตรี</t>
  </si>
  <si>
    <t>พันจ่าโท</t>
  </si>
  <si>
    <t>จ่าเอก</t>
  </si>
  <si>
    <t>จ่าตรี</t>
  </si>
  <si>
    <t>พลอากาศเอก</t>
  </si>
  <si>
    <t>พลอากาศตรี</t>
  </si>
  <si>
    <t>นาวาอากาศโท</t>
  </si>
  <si>
    <t>เรืออากาศเอก</t>
  </si>
  <si>
    <t>เรืออากาศตรี</t>
  </si>
  <si>
    <t>พันจ่าอากาศโท</t>
  </si>
  <si>
    <t>จ่าอากาศเอก</t>
  </si>
  <si>
    <t>จ่าอากาศตรี</t>
  </si>
  <si>
    <t>พลตำรวจเอก</t>
  </si>
  <si>
    <t>พลตำรวจตรี</t>
  </si>
  <si>
    <t>ร้อยตำรวจเอก</t>
  </si>
  <si>
    <t>ร้อยตำรวจตรี</t>
  </si>
  <si>
    <t>พลตำรวจ</t>
  </si>
  <si>
    <t>หม่อมหลวง</t>
  </si>
  <si>
    <t>สามเณร</t>
  </si>
  <si>
    <t>พระอธิการ</t>
  </si>
  <si>
    <t>พระปลัด</t>
  </si>
  <si>
    <t>พระใบฎีกา</t>
  </si>
  <si>
    <t>พระครูสมุห์</t>
  </si>
  <si>
    <t>พระมหา</t>
  </si>
  <si>
    <t>พระครูวินัยธร</t>
  </si>
  <si>
    <t>ผู้ช่วยศาสตราจารย์</t>
  </si>
  <si>
    <t>แพทย์หญิง</t>
  </si>
  <si>
    <t>นายแพทย์</t>
  </si>
  <si>
    <t>ศาสตราจารย์</t>
  </si>
  <si>
    <t>รองศาสตราจารย์</t>
  </si>
  <si>
    <t>ห้างหุ้นส่วน</t>
  </si>
  <si>
    <t>01042</t>
  </si>
  <si>
    <t>01043</t>
  </si>
  <si>
    <t>01045</t>
  </si>
  <si>
    <t>5704010840</t>
  </si>
  <si>
    <t>5704010835</t>
  </si>
  <si>
    <t>Sort1</t>
  </si>
  <si>
    <t>Sort2</t>
  </si>
  <si>
    <t>Sort3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</si>
  <si>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</si>
  <si>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</si>
  <si>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</si>
  <si>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</si>
  <si>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</si>
  <si>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</si>
  <si>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</si>
  <si>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</si>
  <si>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01018</t>
  </si>
  <si>
    <t>01019</t>
  </si>
  <si>
    <t>01020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</si>
  <si>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</si>
  <si>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</si>
  <si>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</si>
  <si>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</si>
  <si>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</si>
  <si>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</si>
  <si>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</si>
  <si>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</si>
  <si>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</si>
  <si>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</si>
  <si>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</si>
  <si>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</si>
  <si>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</si>
  <si>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</si>
  <si>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</si>
  <si>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</si>
  <si>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</si>
  <si>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</si>
  <si>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</si>
  <si>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</si>
  <si>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</si>
  <si>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01044</t>
  </si>
  <si>
    <t>01046</t>
  </si>
  <si>
    <t>01047</t>
  </si>
  <si>
    <t>01048</t>
  </si>
  <si>
    <t>01049</t>
  </si>
  <si>
    <t>01050</t>
  </si>
  <si>
    <t>01051</t>
  </si>
  <si>
    <t>01052</t>
  </si>
  <si>
    <t>01053</t>
  </si>
  <si>
    <t>01054</t>
  </si>
  <si>
    <t>01055</t>
  </si>
  <si>
    <t>01056</t>
  </si>
  <si>
    <t>01057</t>
  </si>
  <si>
    <t>01058</t>
  </si>
  <si>
    <t>01059</t>
  </si>
  <si>
    <t>01060</t>
  </si>
  <si>
    <t>01061</t>
  </si>
  <si>
    <t>แซ่ลิ้ม01</t>
  </si>
  <si>
    <t>แซ่ลิ้ม02</t>
  </si>
  <si>
    <t>แซ่ลิ้ม03</t>
  </si>
  <si>
    <t>แซ่ลิ้ม04</t>
  </si>
  <si>
    <t>แซ่ลิ้ม05</t>
  </si>
  <si>
    <t>แซ่ลิ้ม06</t>
  </si>
  <si>
    <t>แซ่ลิ้ม07</t>
  </si>
  <si>
    <t>แซ่ลิ้ม08</t>
  </si>
  <si>
    <t>แซ่ลิ้ม09</t>
  </si>
  <si>
    <t>แซ่ลิ้ม10</t>
  </si>
  <si>
    <t>แซ่ลิ้ม11</t>
  </si>
  <si>
    <t>แซ่ลิ้ม12</t>
  </si>
  <si>
    <t>แซ่ลิ้ม13</t>
  </si>
  <si>
    <t>แซ่ลิ้ม14</t>
  </si>
  <si>
    <t>แซ่ลิ้ม15</t>
  </si>
  <si>
    <t>แซ่ลิ้ม16</t>
  </si>
  <si>
    <t>แซ่ลิ้ม17</t>
  </si>
  <si>
    <t>แซ่ลิ้ม18</t>
  </si>
  <si>
    <t>แซ่ลิ้ม19</t>
  </si>
  <si>
    <t>แซ่ลิ้ม20</t>
  </si>
  <si>
    <t>แซ่ลิ้ม21</t>
  </si>
  <si>
    <t>แซ่ลิ้ม22</t>
  </si>
  <si>
    <t>แซ่ลิ้ม23</t>
  </si>
  <si>
    <t>แซ่ลิ้ม24</t>
  </si>
  <si>
    <t>แซ่ลิ้ม25</t>
  </si>
  <si>
    <t>แซ่ลิ้ม26</t>
  </si>
  <si>
    <t>แซ่ลิ้ม27</t>
  </si>
  <si>
    <t>แซ่ลิ้ม28</t>
  </si>
  <si>
    <t>แซ่ลิ้ม29</t>
  </si>
  <si>
    <t>แซ่ลิ้ม30</t>
  </si>
  <si>
    <t>แซ่ลิ้ม31</t>
  </si>
  <si>
    <t>แซ่ลิ้ม32</t>
  </si>
  <si>
    <t>แซ่ลิ้ม33</t>
  </si>
  <si>
    <t>แซ่ลิ้ม34</t>
  </si>
  <si>
    <t>แซ่ลิ้ม35</t>
  </si>
  <si>
    <t>แซ่ลิ้ม36</t>
  </si>
  <si>
    <t>แซ่ลิ้ม37</t>
  </si>
  <si>
    <t>แซ่ลิ้ม38</t>
  </si>
  <si>
    <t>แซ่ลิ้ม39</t>
  </si>
  <si>
    <t>แซ่ลิ้ม40</t>
  </si>
  <si>
    <t>แซ่ลิ้ม41</t>
  </si>
  <si>
    <t>แซ่ลิ้ม42</t>
  </si>
  <si>
    <t>แซ่ลิ้ม43</t>
  </si>
  <si>
    <t>แซ่ลิ้ม44</t>
  </si>
  <si>
    <t>แซ่ลิ้ม45</t>
  </si>
  <si>
    <t>แซ่ลิ้ม46</t>
  </si>
  <si>
    <t>แซ่ลิ้ม47</t>
  </si>
  <si>
    <t>แซ่ลิ้ม48</t>
  </si>
  <si>
    <t>แซ่ลิ้ม49</t>
  </si>
  <si>
    <t>แซ่ลิ้ม50</t>
  </si>
  <si>
    <t>แซ่ลิ้ม51</t>
  </si>
  <si>
    <t>แซ่ลิ้ม52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</si>
</sst>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bbbb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8"/>
      <color theme="1"/>
      <name val="Angsana New"/>
      <family val="1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 readingOrder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NumberFormat="1" applyFont="1" applyFill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1" fontId="0" fillId="0" borderId="0" xfId="0" applyNumberFormat="1"/>
    <xf numFmtId="0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42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  <border diagonalUp="0" diagonalDown="0">
        <left/>
        <right style="thin">
          <color theme="1" tint="0.499984740745262"/>
        </right>
        <top/>
        <bottom style="thin">
          <color theme="0" tint="-0.14999847407452621"/>
        </bottom>
        <vertical/>
        <horizontal/>
      </border>
    </dxf>
    <dxf>
      <border outline="0"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981075</xdr:colOff>
          <xdr:row>0</xdr:row>
          <xdr:rowOff>0</xdr:rowOff>
        </xdr:from>
        <xdr:to>
          <xdr:col>18</xdr:col>
          <xdr:colOff>144236</xdr:colOff>
          <xdr:row>2</xdr:row>
          <xdr:rowOff>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ata_agent" displayName="data_agent" ref="A5:P57" totalsRowShown="0" headerRowDxfId="41" dataDxfId="40">
  <autoFilter ref="A5:P57"/>
  <tableColumns count="16">
    <tableColumn id="1" name="#" dataDxfId="39" totalsRowDxfId="38">
      <calculatedColumnFormula>ROW(data_agent[[#This Row],[รหัสสาขา]])-5</calculatedColumnFormula>
    </tableColumn>
    <tableColumn id="2" name="รหัสสาขา" dataDxfId="37" totalsRowDxfId="36"/>
    <tableColumn id="3" name="คำนำหน้า" dataDxfId="35" totalsRowDxfId="34"/>
    <tableColumn id="4" name="ชื่อตัวแทน" dataDxfId="33" totalsRowDxfId="32"/>
    <tableColumn id="5" name="นามสกุลตัวแทน" dataDxfId="31" totalsRowDxfId="30"/>
    <tableColumn id="6" name="รหัสตัวแทน" dataDxfId="29" totalsRowDxfId="28"/>
    <tableColumn id="7" name="เลขบัตร_x000a_ประจำตัวประชาชน" dataDxfId="27" totalsRowDxfId="26"/>
    <tableColumn id="8" name="เลขที่ใบอนุญาต" dataDxfId="25" totalsRowDxfId="24"/>
    <tableColumn id="9" name="วันที่เริ่ม" dataDxfId="23" totalsRowDxfId="22"/>
    <tableColumn id="10" name="วันหมดอายุ" dataDxfId="21" totalsRowDxfId="20"/>
    <tableColumn id="11" name="ครั้งที่" dataDxfId="19" totalsRowDxfId="18">
      <calculatedColumnFormula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calculatedColumnFormula>
    </tableColumn>
    <tableColumn id="13" name="ชื่อหลักสูตร" dataDxfId="17" totalsRowDxfId="16">
      <calculatedColumnFormula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calculatedColumnFormula>
    </tableColumn>
    <tableColumn id="14" name="ประเภทใบอนุญาต" dataDxfId="15" totalsRowDxfId="14">
      <calculatedColumnFormula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calculatedColumnFormula>
    </tableColumn>
    <tableColumn id="12" name="Sort1" dataDxfId="13" totalsRowDxfId="12">
      <calculatedColumnFormula>ROWS($N$6:N6)</calculatedColumnFormula>
    </tableColumn>
    <tableColumn id="17" name="Sort2" dataDxfId="11" totalsRowDxfId="10">
      <calculatedColumnFormula>IF(ISNUMBER(SEARCH(#REF!,B6)),N6,"")</calculatedColumnFormula>
    </tableColumn>
    <tableColumn id="18" name="Sort3" dataDxfId="9" totalsRowDxfId="8">
      <calculatedColumnFormula>IFERROR(SMALL($O$6:$O$11327,N6),"")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B50" totalsRowShown="0" headerRowDxfId="7" dataDxfId="6">
  <autoFilter ref="B1:B50"/>
  <tableColumns count="1">
    <tableColumn id="1" name="คำนำหน้า" dataDxfId="5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38" totalsRowShown="0" headerRowDxfId="4" dataDxfId="3" tableBorderDxfId="2">
  <autoFilter ref="A1:A38"/>
  <tableColumns count="1">
    <tableColumn id="1" name="รหัสสาขา" dataDxfId="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R57"/>
  <sheetViews>
    <sheetView tabSelected="1" topLeftCell="A28" zoomScale="70" zoomScaleNormal="70" zoomScaleSheetLayoutView="100" workbookViewId="0">
      <selection activeCell="D21" sqref="D21"/>
    </sheetView>
  </sheetViews>
  <sheetFormatPr defaultRowHeight="15"/>
  <cols>
    <col min="1" max="1" width="8.85546875" style="4" bestFit="1" customWidth="1"/>
    <col min="2" max="2" width="27.42578125" style="4" bestFit="1" customWidth="1"/>
    <col min="3" max="3" width="19.5703125" style="4" bestFit="1" customWidth="1"/>
    <col min="4" max="4" width="21.7109375" style="4" customWidth="1"/>
    <col min="5" max="5" width="22" style="4" bestFit="1" customWidth="1"/>
    <col min="6" max="6" width="17.7109375" style="4" bestFit="1" customWidth="1"/>
    <col min="7" max="7" width="24" style="12" bestFit="1" customWidth="1"/>
    <col min="8" max="8" width="20.7109375" style="4" bestFit="1" customWidth="1"/>
    <col min="9" max="9" width="14.85546875" style="10" bestFit="1" customWidth="1"/>
    <col min="10" max="10" width="17.7109375" style="10" bestFit="1" customWidth="1"/>
    <col min="11" max="11" width="12.5703125" style="4" bestFit="1" customWidth="1"/>
    <col min="12" max="12" width="42.140625" style="4" bestFit="1" customWidth="1"/>
    <col min="13" max="13" width="23.42578125" style="4" bestFit="1" customWidth="1"/>
    <col min="14" max="16" width="9" style="37" hidden="1" customWidth="1"/>
    <col min="20" max="21" width="10.7109375" bestFit="1" customWidth="1"/>
  </cols>
  <sheetData>
    <row r="1" spans="1:16" ht="26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6" ht="26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6" ht="26.25">
      <c r="C3" s="36"/>
      <c r="D3" s="36"/>
      <c r="E3" s="36"/>
      <c r="F3" s="45"/>
      <c r="G3" s="36"/>
      <c r="H3" s="36"/>
      <c r="I3" s="36"/>
      <c r="J3" s="41"/>
      <c r="K3" s="36"/>
      <c r="L3" s="36"/>
      <c r="M3" s="36"/>
    </row>
    <row r="4" spans="1:16" ht="30" customHeight="1">
      <c r="A4" s="5"/>
      <c r="B4" s="5"/>
      <c r="C4" s="5"/>
      <c r="D4" s="5"/>
      <c r="E4" s="5"/>
      <c r="F4" s="5"/>
      <c r="G4" s="6"/>
      <c r="H4" s="5"/>
      <c r="I4" s="7"/>
      <c r="J4" s="7"/>
      <c r="K4" s="7"/>
    </row>
    <row r="5" spans="1:16" ht="46.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2" t="s">
        <v>6</v>
      </c>
      <c r="H5" s="1" t="s">
        <v>7</v>
      </c>
      <c r="I5" s="3" t="s">
        <v>8</v>
      </c>
      <c r="J5" s="3" t="s">
        <v>9</v>
      </c>
      <c r="K5" s="3" t="s">
        <v>10</v>
      </c>
      <c r="L5" s="1" t="s">
        <v>11</v>
      </c>
      <c r="M5" s="3" t="s">
        <v>12</v>
      </c>
      <c r="N5" s="18" t="s">
        <v>71</v>
      </c>
      <c r="O5" s="18" t="s">
        <v>72</v>
      </c>
      <c r="P5" s="18" t="s">
        <v>73</v>
      </c>
    </row>
    <row r="6" spans="1:16" ht="23.25">
      <c r="A6" s="13">
        <f>ROW(data_agent[[#This Row],[รหัสสาขา]])-5</f>
        <v>1</v>
      </c>
      <c r="B6" s="15" t="s">
        <v>17</v>
      </c>
      <c r="C6" s="15" t="s">
        <v>14</v>
      </c>
      <c r="D6" s="15" t="s">
        <v>19</v>
      </c>
      <c r="E6" s="8" t="s">
        <v>123</v>
      </c>
      <c r="F6" s="32" t="s">
        <v>74</v>
      </c>
      <c r="G6" s="16">
        <v>1234567897895</v>
      </c>
      <c r="H6" s="11" t="s">
        <v>70</v>
      </c>
      <c r="I6" s="17">
        <v>36307</v>
      </c>
      <c r="J6" s="17">
        <v>44707</v>
      </c>
      <c r="K6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" s="14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" s="11">
        <f>ROWS($N$6:N6)</f>
        <v>1</v>
      </c>
      <c r="O6" s="11" t="str">
        <f>IF(ISNUMBER(SEARCH(#REF!,B6)),N6,"")</f>
        <v/>
      </c>
      <c r="P6" s="11" t="str">
        <f t="shared" ref="P6:P21" si="0">IFERROR(SMALL($O$6:$O$10563,N6),"")</f>
        <v/>
      </c>
    </row>
    <row r="7" spans="1:16" ht="23.25">
      <c r="A7" s="13">
        <f>ROW(data_agent[[#This Row],[รหัสสาขา]])-5</f>
        <v>2</v>
      </c>
      <c r="B7" s="15" t="s">
        <v>17</v>
      </c>
      <c r="C7" s="8" t="s">
        <v>14</v>
      </c>
      <c r="D7" s="15" t="s">
        <v>19</v>
      </c>
      <c r="E7" s="8" t="s">
        <v>124</v>
      </c>
      <c r="F7" s="32" t="s">
        <v>75</v>
      </c>
      <c r="G7" s="16">
        <v>1234567897895</v>
      </c>
      <c r="H7" s="11" t="s">
        <v>70</v>
      </c>
      <c r="I7" s="9">
        <v>41782</v>
      </c>
      <c r="J7" s="9">
        <v>44703</v>
      </c>
      <c r="K7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" s="11">
        <f>ROWS($N$6:N7)</f>
        <v>2</v>
      </c>
      <c r="O7" s="11" t="str">
        <f>IF(ISNUMBER(SEARCH(#REF!,B7)),N7,"")</f>
        <v/>
      </c>
      <c r="P7" s="11" t="str">
        <f t="shared" si="0"/>
        <v/>
      </c>
    </row>
    <row r="8" spans="1:16" ht="23.25">
      <c r="A8" s="13">
        <f>ROW(data_agent[[#This Row],[รหัสสาขา]])-5</f>
        <v>3</v>
      </c>
      <c r="B8" s="15" t="s">
        <v>17</v>
      </c>
      <c r="C8" s="8" t="s">
        <v>15</v>
      </c>
      <c r="D8" s="15" t="s">
        <v>19</v>
      </c>
      <c r="E8" s="8" t="s">
        <v>125</v>
      </c>
      <c r="F8" s="32" t="s">
        <v>76</v>
      </c>
      <c r="G8" s="16">
        <v>1234567897895</v>
      </c>
      <c r="H8" s="11" t="s">
        <v>69</v>
      </c>
      <c r="I8" s="9">
        <v>41782</v>
      </c>
      <c r="J8" s="9">
        <v>44703</v>
      </c>
      <c r="K8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8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8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" s="11">
        <f>ROWS($N$6:N8)</f>
        <v>3</v>
      </c>
      <c r="O8" s="11" t="str">
        <f>IF(ISNUMBER(SEARCH(#REF!,B8)),N8,"")</f>
        <v/>
      </c>
      <c r="P8" s="11" t="str">
        <f t="shared" si="0"/>
        <v/>
      </c>
    </row>
    <row r="9" spans="1:16" ht="23.25">
      <c r="A9" s="13">
        <f>ROW(data_agent[[#This Row],[รหัสสาขา]])-5</f>
        <v>4</v>
      </c>
      <c r="B9" s="15" t="s">
        <v>17</v>
      </c>
      <c r="C9" s="8" t="s">
        <v>14</v>
      </c>
      <c r="D9" s="15" t="s">
        <v>19</v>
      </c>
      <c r="E9" s="8" t="s">
        <v>126</v>
      </c>
      <c r="F9" s="32" t="s">
        <v>77</v>
      </c>
      <c r="G9" s="16">
        <v>1234567897895</v>
      </c>
      <c r="H9" s="11" t="s">
        <v>69</v>
      </c>
      <c r="I9" s="9">
        <v>41782</v>
      </c>
      <c r="J9" s="9">
        <v>44703</v>
      </c>
      <c r="K9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9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9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" s="11">
        <f>ROWS($N$6:N9)</f>
        <v>4</v>
      </c>
      <c r="O9" s="11" t="str">
        <f>IF(ISNUMBER(SEARCH(#REF!,B9)),N9,"")</f>
        <v/>
      </c>
      <c r="P9" s="11" t="str">
        <f t="shared" si="0"/>
        <v/>
      </c>
    </row>
    <row r="10" spans="1:16" ht="23.25">
      <c r="A10" s="13">
        <f>ROW(data_agent[[#This Row],[รหัสสาขา]])-5</f>
        <v>5</v>
      </c>
      <c r="B10" s="15" t="s">
        <v>17</v>
      </c>
      <c r="C10" s="8" t="s">
        <v>15</v>
      </c>
      <c r="D10" s="15" t="s">
        <v>19</v>
      </c>
      <c r="E10" s="8" t="s">
        <v>127</v>
      </c>
      <c r="F10" s="32" t="s">
        <v>78</v>
      </c>
      <c r="G10" s="16">
        <v>1234567897895</v>
      </c>
      <c r="H10" s="11" t="s">
        <v>69</v>
      </c>
      <c r="I10" s="9">
        <v>38128</v>
      </c>
      <c r="J10" s="9">
        <v>44701</v>
      </c>
      <c r="K10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" s="11">
        <f>ROWS($N$6:N10)</f>
        <v>5</v>
      </c>
      <c r="O10" s="11" t="str">
        <f>IF(ISNUMBER(SEARCH(#REF!,B10)),N10,"")</f>
        <v/>
      </c>
      <c r="P10" s="11" t="str">
        <f t="shared" si="0"/>
        <v/>
      </c>
    </row>
    <row r="11" spans="1:16" ht="23.25">
      <c r="A11" s="13">
        <f>ROW(data_agent[[#This Row],[รหัสสาขา]])-5</f>
        <v>6</v>
      </c>
      <c r="B11" s="15" t="s">
        <v>17</v>
      </c>
      <c r="C11" s="8" t="s">
        <v>18</v>
      </c>
      <c r="D11" s="15" t="s">
        <v>19</v>
      </c>
      <c r="E11" s="8" t="s">
        <v>128</v>
      </c>
      <c r="F11" s="32" t="s">
        <v>79</v>
      </c>
      <c r="G11" s="16">
        <v>1234567897895</v>
      </c>
      <c r="H11" s="11" t="s">
        <v>69</v>
      </c>
      <c r="I11" s="9">
        <v>36301</v>
      </c>
      <c r="J11" s="9">
        <v>44701</v>
      </c>
      <c r="K11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" s="11">
        <f>ROWS($N$6:N11)</f>
        <v>6</v>
      </c>
      <c r="O11" s="11" t="str">
        <f>IF(ISNUMBER(SEARCH(#REF!,B11)),N11,"")</f>
        <v/>
      </c>
      <c r="P11" s="11" t="str">
        <f t="shared" si="0"/>
        <v/>
      </c>
    </row>
    <row r="12" spans="1:16" ht="23.25">
      <c r="A12" s="13">
        <f>ROW(data_agent[[#This Row],[รหัสสาขา]])-5</f>
        <v>7</v>
      </c>
      <c r="B12" s="15" t="s">
        <v>17</v>
      </c>
      <c r="C12" s="15" t="s">
        <v>18</v>
      </c>
      <c r="D12" s="15" t="s">
        <v>19</v>
      </c>
      <c r="E12" s="8" t="s">
        <v>129</v>
      </c>
      <c r="F12" s="32" t="s">
        <v>80</v>
      </c>
      <c r="G12" s="16">
        <v>1234567897895</v>
      </c>
      <c r="H12" s="11" t="s">
        <v>69</v>
      </c>
      <c r="I12" s="17">
        <v>36299</v>
      </c>
      <c r="J12" s="17">
        <v>44699</v>
      </c>
      <c r="K12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" s="14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" s="11">
        <f>ROWS($N$6:N12)</f>
        <v>7</v>
      </c>
      <c r="O12" s="11" t="str">
        <f>IF(ISNUMBER(SEARCH(#REF!,B12)),N12,"")</f>
        <v/>
      </c>
      <c r="P12" s="11" t="str">
        <f t="shared" si="0"/>
        <v/>
      </c>
    </row>
    <row r="13" spans="1:16" ht="23.25">
      <c r="A13" s="13">
        <f>ROW(data_agent[[#This Row],[รหัสสาขา]])-5</f>
        <v>8</v>
      </c>
      <c r="B13" s="15" t="s">
        <v>17</v>
      </c>
      <c r="C13" s="8" t="s">
        <v>15</v>
      </c>
      <c r="D13" s="15" t="s">
        <v>19</v>
      </c>
      <c r="E13" s="8" t="s">
        <v>130</v>
      </c>
      <c r="F13" s="32" t="s">
        <v>81</v>
      </c>
      <c r="G13" s="16">
        <v>1234567897895</v>
      </c>
      <c r="H13" s="11" t="s">
        <v>69</v>
      </c>
      <c r="I13" s="9">
        <v>38125</v>
      </c>
      <c r="J13" s="9">
        <v>44698</v>
      </c>
      <c r="K13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3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3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3" s="11">
        <f>ROWS($N$6:N13)</f>
        <v>8</v>
      </c>
      <c r="O13" s="11" t="str">
        <f>IF(ISNUMBER(SEARCH(#REF!,B13)),N13,"")</f>
        <v/>
      </c>
      <c r="P13" s="11" t="str">
        <f t="shared" si="0"/>
        <v/>
      </c>
    </row>
    <row r="14" spans="1:16" ht="23.25">
      <c r="A14" s="13">
        <f>ROW(data_agent[[#This Row],[รหัสสาขา]])-5</f>
        <v>9</v>
      </c>
      <c r="B14" s="15" t="s">
        <v>17</v>
      </c>
      <c r="C14" s="8" t="s">
        <v>14</v>
      </c>
      <c r="D14" s="15" t="s">
        <v>19</v>
      </c>
      <c r="E14" s="8" t="s">
        <v>131</v>
      </c>
      <c r="F14" s="32" t="s">
        <v>82</v>
      </c>
      <c r="G14" s="16">
        <v>1234567897895</v>
      </c>
      <c r="H14" s="11" t="s">
        <v>69</v>
      </c>
      <c r="I14" s="9">
        <v>39948</v>
      </c>
      <c r="J14" s="9">
        <v>44695</v>
      </c>
      <c r="K14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4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4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4" s="11">
        <f>ROWS($N$6:N14)</f>
        <v>9</v>
      </c>
      <c r="O14" s="11" t="str">
        <f>IF(ISNUMBER(SEARCH(#REF!,B14)),N14,"")</f>
        <v/>
      </c>
      <c r="P14" s="11" t="str">
        <f t="shared" si="0"/>
        <v/>
      </c>
    </row>
    <row r="15" spans="1:16" ht="23.25">
      <c r="A15" s="13">
        <f>ROW(data_agent[[#This Row],[รหัสสาขา]])-5</f>
        <v>10</v>
      </c>
      <c r="B15" s="15" t="s">
        <v>17</v>
      </c>
      <c r="C15" s="8" t="s">
        <v>18</v>
      </c>
      <c r="D15" s="15" t="s">
        <v>19</v>
      </c>
      <c r="E15" s="8" t="s">
        <v>132</v>
      </c>
      <c r="F15" s="32" t="s">
        <v>83</v>
      </c>
      <c r="G15" s="16">
        <v>1234567897895</v>
      </c>
      <c r="H15" s="11" t="s">
        <v>69</v>
      </c>
      <c r="I15" s="9">
        <v>39946</v>
      </c>
      <c r="J15" s="9">
        <v>44693</v>
      </c>
      <c r="K15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5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5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5" s="11">
        <f>ROWS($N$6:N15)</f>
        <v>10</v>
      </c>
      <c r="O15" s="11" t="str">
        <f>IF(ISNUMBER(SEARCH(#REF!,B15)),N15,"")</f>
        <v/>
      </c>
      <c r="P15" s="11" t="str">
        <f t="shared" si="0"/>
        <v/>
      </c>
    </row>
    <row r="16" spans="1:16" ht="23.25">
      <c r="A16" s="13">
        <f>ROW(data_agent[[#This Row],[รหัสสาขา]])-5</f>
        <v>11</v>
      </c>
      <c r="B16" s="15" t="s">
        <v>17</v>
      </c>
      <c r="C16" s="34" t="s">
        <v>15</v>
      </c>
      <c r="D16" s="15" t="s">
        <v>19</v>
      </c>
      <c r="E16" s="8" t="s">
        <v>133</v>
      </c>
      <c r="F16" s="32" t="s">
        <v>84</v>
      </c>
      <c r="G16" s="16">
        <v>1234567897895</v>
      </c>
      <c r="H16" s="11" t="s">
        <v>69</v>
      </c>
      <c r="I16" s="35">
        <v>42502</v>
      </c>
      <c r="J16" s="9">
        <v>44692</v>
      </c>
      <c r="K16" s="3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6" s="3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6" s="11">
        <f>ROWS($N$6:N16)</f>
        <v>11</v>
      </c>
      <c r="O16" s="11" t="str">
        <f>IF(ISNUMBER(SEARCH(#REF!,B16)),N16,"")</f>
        <v/>
      </c>
      <c r="P16" s="11" t="str">
        <f t="shared" si="0"/>
        <v/>
      </c>
    </row>
    <row r="17" spans="1:16" ht="23.25">
      <c r="A17" s="13">
        <f>ROW(data_agent[[#This Row],[รหัสสาขา]])-5</f>
        <v>12</v>
      </c>
      <c r="B17" s="15" t="s">
        <v>17</v>
      </c>
      <c r="C17" s="8" t="s">
        <v>18</v>
      </c>
      <c r="D17" s="15" t="s">
        <v>19</v>
      </c>
      <c r="E17" s="8" t="s">
        <v>134</v>
      </c>
      <c r="F17" s="32" t="s">
        <v>85</v>
      </c>
      <c r="G17" s="16">
        <v>1234567897895</v>
      </c>
      <c r="H17" s="11" t="s">
        <v>69</v>
      </c>
      <c r="I17" s="9">
        <v>34464</v>
      </c>
      <c r="J17" s="9">
        <v>44690</v>
      </c>
      <c r="K17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7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7" s="11">
        <f>ROWS($N$6:N17)</f>
        <v>12</v>
      </c>
      <c r="O17" s="11" t="str">
        <f>IF(ISNUMBER(SEARCH(#REF!,B17)),N17,"")</f>
        <v/>
      </c>
      <c r="P17" s="11" t="str">
        <f t="shared" si="0"/>
        <v/>
      </c>
    </row>
    <row r="18" spans="1:16" ht="23.25">
      <c r="A18" s="13">
        <f>ROW(data_agent[[#This Row],[รหัสสาขา]])-5</f>
        <v>13</v>
      </c>
      <c r="B18" s="15" t="s">
        <v>17</v>
      </c>
      <c r="C18" s="15" t="s">
        <v>14</v>
      </c>
      <c r="D18" s="15" t="s">
        <v>19</v>
      </c>
      <c r="E18" s="8" t="s">
        <v>135</v>
      </c>
      <c r="F18" s="32" t="s">
        <v>86</v>
      </c>
      <c r="G18" s="16">
        <v>1234567897895</v>
      </c>
      <c r="H18" s="11" t="s">
        <v>69</v>
      </c>
      <c r="I18" s="17">
        <v>39937</v>
      </c>
      <c r="J18" s="17">
        <v>44684</v>
      </c>
      <c r="K18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8" s="14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8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8" s="11">
        <f>ROWS($N$6:N18)</f>
        <v>13</v>
      </c>
      <c r="O18" s="11" t="str">
        <f>IF(ISNUMBER(SEARCH(#REF!,B18)),N18,"")</f>
        <v/>
      </c>
      <c r="P18" s="11" t="str">
        <f t="shared" si="0"/>
        <v/>
      </c>
    </row>
    <row r="19" spans="1:16" ht="23.25">
      <c r="A19" s="13">
        <f>ROW(data_agent[[#This Row],[รหัสสาขา]])-5</f>
        <v>14</v>
      </c>
      <c r="B19" s="15" t="s">
        <v>17</v>
      </c>
      <c r="C19" s="39" t="s">
        <v>15</v>
      </c>
      <c r="D19" s="15" t="s">
        <v>19</v>
      </c>
      <c r="E19" s="8" t="s">
        <v>136</v>
      </c>
      <c r="F19" s="32" t="s">
        <v>87</v>
      </c>
      <c r="G19" s="16">
        <v>1234567897895</v>
      </c>
      <c r="H19" s="11" t="s">
        <v>69</v>
      </c>
      <c r="I19" s="40">
        <v>38105</v>
      </c>
      <c r="J19" s="40">
        <v>44678</v>
      </c>
      <c r="K19" s="27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9" s="3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9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9" s="11">
        <f>ROWS($N$6:N19)</f>
        <v>14</v>
      </c>
      <c r="O19" s="11" t="str">
        <f>IF(ISNUMBER(SEARCH(#REF!,B19)),N19,"")</f>
        <v/>
      </c>
      <c r="P19" s="11" t="str">
        <f t="shared" si="0"/>
        <v/>
      </c>
    </row>
    <row r="20" spans="1:16" ht="23.25">
      <c r="A20" s="13">
        <f>ROW(data_agent[[#This Row],[รหัสสาขา]])-5</f>
        <v>15</v>
      </c>
      <c r="B20" s="15" t="s">
        <v>17</v>
      </c>
      <c r="C20" s="8" t="s">
        <v>16</v>
      </c>
      <c r="D20" s="15" t="s">
        <v>19</v>
      </c>
      <c r="E20" s="8" t="s">
        <v>137</v>
      </c>
      <c r="F20" s="32" t="s">
        <v>88</v>
      </c>
      <c r="G20" s="16">
        <v>1234567897895</v>
      </c>
      <c r="H20" s="11" t="s">
        <v>69</v>
      </c>
      <c r="I20" s="9">
        <v>36276</v>
      </c>
      <c r="J20" s="9">
        <v>44676</v>
      </c>
      <c r="K20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0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0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0" s="11">
        <f>ROWS($N$6:N20)</f>
        <v>15</v>
      </c>
      <c r="O20" s="11" t="str">
        <f>IF(ISNUMBER(SEARCH(#REF!,B20)),N20,"")</f>
        <v/>
      </c>
      <c r="P20" s="11" t="str">
        <f t="shared" si="0"/>
        <v/>
      </c>
    </row>
    <row r="21" spans="1:16" ht="23.25">
      <c r="A21" s="13">
        <f>ROW(data_agent[[#This Row],[รหัสสาขา]])-5</f>
        <v>16</v>
      </c>
      <c r="B21" s="15" t="s">
        <v>17</v>
      </c>
      <c r="C21" s="8" t="s">
        <v>16</v>
      </c>
      <c r="D21" s="15" t="s">
        <v>19</v>
      </c>
      <c r="E21" s="8" t="s">
        <v>138</v>
      </c>
      <c r="F21" s="32" t="s">
        <v>89</v>
      </c>
      <c r="G21" s="16">
        <v>1234567897895</v>
      </c>
      <c r="H21" s="11" t="s">
        <v>69</v>
      </c>
      <c r="I21" s="9">
        <v>36276</v>
      </c>
      <c r="J21" s="9">
        <v>44676</v>
      </c>
      <c r="K21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1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1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1" s="11">
        <f>ROWS($N$6:N21)</f>
        <v>16</v>
      </c>
      <c r="O21" s="11" t="str">
        <f>IF(ISNUMBER(SEARCH(#REF!,B21)),N21,"")</f>
        <v/>
      </c>
      <c r="P21" s="11" t="str">
        <f t="shared" si="0"/>
        <v/>
      </c>
    </row>
    <row r="22" spans="1:16" ht="23.25">
      <c r="A22" s="13">
        <f>ROW(data_agent[[#This Row],[รหัสสาขา]])-5</f>
        <v>17</v>
      </c>
      <c r="B22" s="15" t="s">
        <v>17</v>
      </c>
      <c r="C22" s="8" t="s">
        <v>16</v>
      </c>
      <c r="D22" s="15" t="s">
        <v>19</v>
      </c>
      <c r="E22" s="8" t="s">
        <v>139</v>
      </c>
      <c r="F22" s="32" t="s">
        <v>90</v>
      </c>
      <c r="G22" s="16">
        <v>1234567897895</v>
      </c>
      <c r="H22" s="11" t="s">
        <v>69</v>
      </c>
      <c r="I22" s="9">
        <v>36276</v>
      </c>
      <c r="J22" s="9">
        <v>44676</v>
      </c>
      <c r="K22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2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2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2" s="11">
        <f>ROWS($N$6:N22)</f>
        <v>17</v>
      </c>
      <c r="O22" s="11" t="str">
        <f>IF(ISNUMBER(SEARCH(#REF!,B22)),N22,"")</f>
        <v/>
      </c>
      <c r="P22" s="11" t="str">
        <f>IFERROR(SMALL($O$6:$O$10938,N22),"")</f>
        <v/>
      </c>
    </row>
    <row r="23" spans="1:16" ht="23.25">
      <c r="A23" s="13">
        <f>ROW(data_agent[[#This Row],[รหัสสาขา]])-5</f>
        <v>18</v>
      </c>
      <c r="B23" s="15" t="s">
        <v>17</v>
      </c>
      <c r="C23" s="8" t="s">
        <v>14</v>
      </c>
      <c r="D23" s="15" t="s">
        <v>19</v>
      </c>
      <c r="E23" s="8" t="s">
        <v>140</v>
      </c>
      <c r="F23" s="32" t="s">
        <v>91</v>
      </c>
      <c r="G23" s="16">
        <v>1234567897895</v>
      </c>
      <c r="H23" s="11" t="s">
        <v>69</v>
      </c>
      <c r="I23" s="9">
        <v>39927</v>
      </c>
      <c r="J23" s="9">
        <v>44674</v>
      </c>
      <c r="K23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3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3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3" s="11">
        <f>ROWS($N$6:N23)</f>
        <v>18</v>
      </c>
      <c r="O23" s="11" t="str">
        <f>IF(ISNUMBER(SEARCH(#REF!,B23)),N23,"")</f>
        <v/>
      </c>
      <c r="P23" s="11" t="str">
        <f t="shared" ref="P23:P57" si="1">IFERROR(SMALL($O$6:$O$10563,N23),"")</f>
        <v/>
      </c>
    </row>
    <row r="24" spans="1:16" ht="23.25">
      <c r="A24" s="13">
        <f>ROW(data_agent[[#This Row],[รหัสสาขา]])-5</f>
        <v>19</v>
      </c>
      <c r="B24" s="15" t="s">
        <v>17</v>
      </c>
      <c r="C24" s="8" t="s">
        <v>16</v>
      </c>
      <c r="D24" s="15" t="s">
        <v>19</v>
      </c>
      <c r="E24" s="8" t="s">
        <v>141</v>
      </c>
      <c r="F24" s="32" t="s">
        <v>92</v>
      </c>
      <c r="G24" s="16">
        <v>1234567897895</v>
      </c>
      <c r="H24" s="11" t="s">
        <v>69</v>
      </c>
      <c r="I24" s="9">
        <v>38099</v>
      </c>
      <c r="J24" s="9">
        <v>44672</v>
      </c>
      <c r="K24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4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4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4" s="11">
        <f>ROWS($N$6:N24)</f>
        <v>19</v>
      </c>
      <c r="O24" s="11" t="str">
        <f>IF(ISNUMBER(SEARCH(#REF!,B24)),N24,"")</f>
        <v/>
      </c>
      <c r="P24" s="11" t="str">
        <f t="shared" si="1"/>
        <v/>
      </c>
    </row>
    <row r="25" spans="1:16" ht="23.25">
      <c r="A25" s="13">
        <f>ROW(data_agent[[#This Row],[รหัสสาขา]])-5</f>
        <v>20</v>
      </c>
      <c r="B25" s="15" t="s">
        <v>17</v>
      </c>
      <c r="C25" s="8" t="s">
        <v>14</v>
      </c>
      <c r="D25" s="15" t="s">
        <v>19</v>
      </c>
      <c r="E25" s="8" t="s">
        <v>142</v>
      </c>
      <c r="F25" s="32" t="s">
        <v>93</v>
      </c>
      <c r="G25" s="16">
        <v>1234567897895</v>
      </c>
      <c r="H25" s="11" t="s">
        <v>69</v>
      </c>
      <c r="I25" s="9">
        <v>34444</v>
      </c>
      <c r="J25" s="9">
        <v>44670</v>
      </c>
      <c r="K25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5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5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5" s="11">
        <f>ROWS($N$6:N25)</f>
        <v>20</v>
      </c>
      <c r="O25" s="11" t="str">
        <f>IF(ISNUMBER(SEARCH(#REF!,B25)),N25,"")</f>
        <v/>
      </c>
      <c r="P25" s="11" t="str">
        <f t="shared" si="1"/>
        <v/>
      </c>
    </row>
    <row r="26" spans="1:16" ht="23.25">
      <c r="A26" s="13">
        <f>ROW(data_agent[[#This Row],[รหัสสาขา]])-5</f>
        <v>21</v>
      </c>
      <c r="B26" s="15" t="s">
        <v>17</v>
      </c>
      <c r="C26" s="8" t="s">
        <v>14</v>
      </c>
      <c r="D26" s="15" t="s">
        <v>19</v>
      </c>
      <c r="E26" s="8" t="s">
        <v>143</v>
      </c>
      <c r="F26" s="32" t="s">
        <v>94</v>
      </c>
      <c r="G26" s="16">
        <v>1234567897895</v>
      </c>
      <c r="H26" s="11" t="s">
        <v>69</v>
      </c>
      <c r="I26" s="9">
        <v>39923</v>
      </c>
      <c r="J26" s="9">
        <v>44670</v>
      </c>
      <c r="K26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6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6" s="11">
        <f>ROWS($N$6:N26)</f>
        <v>21</v>
      </c>
      <c r="O26" s="11" t="str">
        <f>IF(ISNUMBER(SEARCH(#REF!,B26)),N26,"")</f>
        <v/>
      </c>
      <c r="P26" s="11" t="str">
        <f t="shared" si="1"/>
        <v/>
      </c>
    </row>
    <row r="27" spans="1:16" ht="23.25">
      <c r="A27" s="13">
        <f>ROW(data_agent[[#This Row],[รหัสสาขา]])-5</f>
        <v>22</v>
      </c>
      <c r="B27" s="15" t="s">
        <v>17</v>
      </c>
      <c r="C27" s="8" t="s">
        <v>15</v>
      </c>
      <c r="D27" s="15" t="s">
        <v>19</v>
      </c>
      <c r="E27" s="8" t="s">
        <v>144</v>
      </c>
      <c r="F27" s="32" t="s">
        <v>95</v>
      </c>
      <c r="G27" s="16">
        <v>1234567897895</v>
      </c>
      <c r="H27" s="11" t="s">
        <v>69</v>
      </c>
      <c r="I27" s="9">
        <v>38096</v>
      </c>
      <c r="J27" s="9">
        <v>44669</v>
      </c>
      <c r="K27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7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7" s="11">
        <f>ROWS($N$6:N27)</f>
        <v>22</v>
      </c>
      <c r="O27" s="11" t="str">
        <f>IF(ISNUMBER(SEARCH(#REF!,B27)),N27,"")</f>
        <v/>
      </c>
      <c r="P27" s="11" t="str">
        <f t="shared" si="1"/>
        <v/>
      </c>
    </row>
    <row r="28" spans="1:16" ht="23.25">
      <c r="A28" s="13">
        <f>ROW(data_agent[[#This Row],[รหัสสาขา]])-5</f>
        <v>23</v>
      </c>
      <c r="B28" s="15" t="s">
        <v>17</v>
      </c>
      <c r="C28" s="8" t="s">
        <v>14</v>
      </c>
      <c r="D28" s="15" t="s">
        <v>19</v>
      </c>
      <c r="E28" s="8" t="s">
        <v>145</v>
      </c>
      <c r="F28" s="32" t="s">
        <v>96</v>
      </c>
      <c r="G28" s="16">
        <v>1234567897895</v>
      </c>
      <c r="H28" s="11" t="s">
        <v>69</v>
      </c>
      <c r="I28" s="9">
        <v>39912</v>
      </c>
      <c r="J28" s="9">
        <v>44659</v>
      </c>
      <c r="K28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8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8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8" s="11">
        <f>ROWS($N$6:N28)</f>
        <v>23</v>
      </c>
      <c r="O28" s="11" t="str">
        <f>IF(ISNUMBER(SEARCH(#REF!,B28)),N28,"")</f>
        <v/>
      </c>
      <c r="P28" s="11" t="str">
        <f t="shared" si="1"/>
        <v/>
      </c>
    </row>
    <row r="29" spans="1:16" ht="23.25">
      <c r="A29" s="13">
        <f>ROW(data_agent[[#This Row],[รหัสสาขา]])-5</f>
        <v>24</v>
      </c>
      <c r="B29" s="15" t="s">
        <v>17</v>
      </c>
      <c r="C29" s="8" t="s">
        <v>15</v>
      </c>
      <c r="D29" s="15" t="s">
        <v>19</v>
      </c>
      <c r="E29" s="8" t="s">
        <v>146</v>
      </c>
      <c r="F29" s="32" t="s">
        <v>97</v>
      </c>
      <c r="G29" s="16">
        <v>1234567897895</v>
      </c>
      <c r="H29" s="11" t="s">
        <v>69</v>
      </c>
      <c r="I29" s="9">
        <v>40277</v>
      </c>
      <c r="J29" s="9">
        <v>44659</v>
      </c>
      <c r="K29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9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9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9" s="11">
        <f>ROWS($N$6:N29)</f>
        <v>24</v>
      </c>
      <c r="O29" s="11" t="str">
        <f>IF(ISNUMBER(SEARCH(#REF!,B29)),N29,"")</f>
        <v/>
      </c>
      <c r="P29" s="11" t="str">
        <f t="shared" si="1"/>
        <v/>
      </c>
    </row>
    <row r="30" spans="1:16" ht="23.25">
      <c r="A30" s="13">
        <f>ROW(data_agent[[#This Row],[รหัสสาขา]])-5</f>
        <v>25</v>
      </c>
      <c r="B30" s="15" t="s">
        <v>17</v>
      </c>
      <c r="C30" s="8" t="s">
        <v>16</v>
      </c>
      <c r="D30" s="15" t="s">
        <v>19</v>
      </c>
      <c r="E30" s="8" t="s">
        <v>147</v>
      </c>
      <c r="F30" s="32" t="s">
        <v>98</v>
      </c>
      <c r="G30" s="16">
        <v>1234567897895</v>
      </c>
      <c r="H30" s="11" t="s">
        <v>69</v>
      </c>
      <c r="I30" s="9">
        <v>39910</v>
      </c>
      <c r="J30" s="9">
        <v>44657</v>
      </c>
      <c r="K30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0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0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0" s="11">
        <f>ROWS($N$6:N30)</f>
        <v>25</v>
      </c>
      <c r="O30" s="11" t="str">
        <f>IF(ISNUMBER(SEARCH(#REF!,B30)),N30,"")</f>
        <v/>
      </c>
      <c r="P30" s="11" t="str">
        <f t="shared" si="1"/>
        <v/>
      </c>
    </row>
    <row r="31" spans="1:16" ht="23.25">
      <c r="A31" s="13">
        <f>ROW(data_agent[[#This Row],[รหัสสาขา]])-5</f>
        <v>26</v>
      </c>
      <c r="B31" s="15" t="s">
        <v>17</v>
      </c>
      <c r="C31" s="8" t="s">
        <v>14</v>
      </c>
      <c r="D31" s="15" t="s">
        <v>19</v>
      </c>
      <c r="E31" s="8" t="s">
        <v>148</v>
      </c>
      <c r="F31" s="32" t="s">
        <v>99</v>
      </c>
      <c r="G31" s="16">
        <v>1234567897895</v>
      </c>
      <c r="H31" s="11" t="s">
        <v>69</v>
      </c>
      <c r="I31" s="9">
        <v>41733</v>
      </c>
      <c r="J31" s="9">
        <v>44654</v>
      </c>
      <c r="K31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1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1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1" s="11">
        <f>ROWS($N$6:N31)</f>
        <v>26</v>
      </c>
      <c r="O31" s="11" t="str">
        <f>IF(ISNUMBER(SEARCH(#REF!,B31)),N31,"")</f>
        <v/>
      </c>
      <c r="P31" s="11" t="str">
        <f t="shared" si="1"/>
        <v/>
      </c>
    </row>
    <row r="32" spans="1:16" ht="23.25">
      <c r="A32" s="13">
        <f>ROW(data_agent[[#This Row],[รหัสสาขา]])-5</f>
        <v>27</v>
      </c>
      <c r="B32" s="15" t="s">
        <v>17</v>
      </c>
      <c r="C32" s="8" t="s">
        <v>18</v>
      </c>
      <c r="D32" s="15" t="s">
        <v>19</v>
      </c>
      <c r="E32" s="8" t="s">
        <v>149</v>
      </c>
      <c r="F32" s="32" t="s">
        <v>100</v>
      </c>
      <c r="G32" s="16">
        <v>1234567897895</v>
      </c>
      <c r="H32" s="11" t="s">
        <v>69</v>
      </c>
      <c r="I32" s="9">
        <v>38078</v>
      </c>
      <c r="J32" s="9">
        <v>44651</v>
      </c>
      <c r="K32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2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2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2" s="11">
        <f>ROWS($N$6:N32)</f>
        <v>27</v>
      </c>
      <c r="O32" s="11" t="str">
        <f>IF(ISNUMBER(SEARCH(#REF!,B32)),N32,"")</f>
        <v/>
      </c>
      <c r="P32" s="11" t="str">
        <f t="shared" si="1"/>
        <v/>
      </c>
    </row>
    <row r="33" spans="1:16" ht="23.25">
      <c r="A33" s="13">
        <f>ROW(data_agent[[#This Row],[รหัสสาขา]])-5</f>
        <v>28</v>
      </c>
      <c r="B33" s="15" t="s">
        <v>17</v>
      </c>
      <c r="C33" s="8" t="s">
        <v>15</v>
      </c>
      <c r="D33" s="15" t="s">
        <v>19</v>
      </c>
      <c r="E33" s="8" t="s">
        <v>150</v>
      </c>
      <c r="F33" s="32" t="s">
        <v>101</v>
      </c>
      <c r="G33" s="16">
        <v>1234567897895</v>
      </c>
      <c r="H33" s="11" t="s">
        <v>69</v>
      </c>
      <c r="I33" s="9">
        <v>41730</v>
      </c>
      <c r="J33" s="9">
        <v>44651</v>
      </c>
      <c r="K33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3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3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3" s="11">
        <f>ROWS($N$6:N33)</f>
        <v>28</v>
      </c>
      <c r="O33" s="11" t="str">
        <f>IF(ISNUMBER(SEARCH(#REF!,B33)),N33,"")</f>
        <v/>
      </c>
      <c r="P33" s="11" t="str">
        <f t="shared" si="1"/>
        <v/>
      </c>
    </row>
    <row r="34" spans="1:16" ht="23.25">
      <c r="A34" s="13">
        <f>ROW(data_agent[[#This Row],[รหัสสาขา]])-5</f>
        <v>29</v>
      </c>
      <c r="B34" s="15" t="s">
        <v>17</v>
      </c>
      <c r="C34" s="8" t="s">
        <v>15</v>
      </c>
      <c r="D34" s="15" t="s">
        <v>19</v>
      </c>
      <c r="E34" s="8" t="s">
        <v>151</v>
      </c>
      <c r="F34" s="32" t="s">
        <v>102</v>
      </c>
      <c r="G34" s="16">
        <v>1234567897895</v>
      </c>
      <c r="H34" s="11" t="s">
        <v>69</v>
      </c>
      <c r="I34" s="9">
        <v>42095</v>
      </c>
      <c r="J34" s="9">
        <v>44651</v>
      </c>
      <c r="K34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4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4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4" s="11">
        <f>ROWS($N$6:N34)</f>
        <v>29</v>
      </c>
      <c r="O34" s="11" t="str">
        <f>IF(ISNUMBER(SEARCH(#REF!,B34)),N34,"")</f>
        <v/>
      </c>
      <c r="P34" s="11" t="str">
        <f t="shared" si="1"/>
        <v/>
      </c>
    </row>
    <row r="35" spans="1:16" ht="23.25">
      <c r="A35" s="13">
        <f>ROW(data_agent[[#This Row],[รหัสสาขา]])-5</f>
        <v>30</v>
      </c>
      <c r="B35" s="15" t="s">
        <v>17</v>
      </c>
      <c r="C35" s="8" t="s">
        <v>15</v>
      </c>
      <c r="D35" s="15" t="s">
        <v>19</v>
      </c>
      <c r="E35" s="8" t="s">
        <v>152</v>
      </c>
      <c r="F35" s="32" t="s">
        <v>103</v>
      </c>
      <c r="G35" s="16">
        <v>1234567897895</v>
      </c>
      <c r="H35" s="11" t="s">
        <v>69</v>
      </c>
      <c r="I35" s="9">
        <v>41730</v>
      </c>
      <c r="J35" s="9">
        <v>44651</v>
      </c>
      <c r="K35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5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5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5" s="11">
        <f>ROWS($N$6:N35)</f>
        <v>30</v>
      </c>
      <c r="O35" s="11" t="str">
        <f>IF(ISNUMBER(SEARCH(#REF!,B35)),N35,"")</f>
        <v/>
      </c>
      <c r="P35" s="11" t="str">
        <f t="shared" si="1"/>
        <v/>
      </c>
    </row>
    <row r="36" spans="1:16" ht="23.25">
      <c r="A36" s="13">
        <f>ROW(data_agent[[#This Row],[รหัสสาขา]])-5</f>
        <v>31</v>
      </c>
      <c r="B36" s="15" t="s">
        <v>17</v>
      </c>
      <c r="C36" s="8" t="s">
        <v>16</v>
      </c>
      <c r="D36" s="15" t="s">
        <v>19</v>
      </c>
      <c r="E36" s="8" t="s">
        <v>153</v>
      </c>
      <c r="F36" s="32" t="s">
        <v>104</v>
      </c>
      <c r="G36" s="16">
        <v>1234567897895</v>
      </c>
      <c r="H36" s="11" t="s">
        <v>69</v>
      </c>
      <c r="I36" s="9">
        <v>39903</v>
      </c>
      <c r="J36" s="9">
        <v>44650</v>
      </c>
      <c r="K36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6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6" s="11">
        <f>ROWS($N$6:N36)</f>
        <v>31</v>
      </c>
      <c r="O36" s="11" t="str">
        <f>IF(ISNUMBER(SEARCH(#REF!,B36)),N36,"")</f>
        <v/>
      </c>
      <c r="P36" s="11" t="str">
        <f t="shared" si="1"/>
        <v/>
      </c>
    </row>
    <row r="37" spans="1:16" ht="23.25">
      <c r="A37" s="13">
        <f>ROW(data_agent[[#This Row],[รหัสสาขา]])-5</f>
        <v>32</v>
      </c>
      <c r="B37" s="15" t="s">
        <v>17</v>
      </c>
      <c r="C37" s="29" t="s">
        <v>14</v>
      </c>
      <c r="D37" s="15" t="s">
        <v>19</v>
      </c>
      <c r="E37" s="8" t="s">
        <v>154</v>
      </c>
      <c r="F37" s="32" t="s">
        <v>105</v>
      </c>
      <c r="G37" s="16">
        <v>1234567897895</v>
      </c>
      <c r="H37" s="11" t="s">
        <v>69</v>
      </c>
      <c r="I37" s="31">
        <v>39902</v>
      </c>
      <c r="J37" s="31">
        <v>44649</v>
      </c>
      <c r="K37" s="2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7" s="2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7" s="11">
        <f>ROWS($N$6:N37)</f>
        <v>32</v>
      </c>
      <c r="O37" s="30" t="str">
        <f>IF(ISNUMBER(SEARCH(#REF!,B37)),N37,"")</f>
        <v/>
      </c>
      <c r="P37" s="30" t="str">
        <f t="shared" si="1"/>
        <v/>
      </c>
    </row>
    <row r="38" spans="1:16" ht="23.25">
      <c r="A38" s="13">
        <f>ROW(data_agent[[#This Row],[รหัสสาขา]])-5</f>
        <v>33</v>
      </c>
      <c r="B38" s="15" t="s">
        <v>17</v>
      </c>
      <c r="C38" s="8" t="s">
        <v>18</v>
      </c>
      <c r="D38" s="15" t="s">
        <v>19</v>
      </c>
      <c r="E38" s="8" t="s">
        <v>155</v>
      </c>
      <c r="F38" s="32" t="s">
        <v>66</v>
      </c>
      <c r="G38" s="16">
        <v>1234567897895</v>
      </c>
      <c r="H38" s="11" t="s">
        <v>69</v>
      </c>
      <c r="I38" s="9">
        <v>34422</v>
      </c>
      <c r="J38" s="9">
        <v>44648</v>
      </c>
      <c r="K38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8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8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8" s="11">
        <f>ROWS($N$6:N38)</f>
        <v>33</v>
      </c>
      <c r="O38" s="11" t="str">
        <f>IF(ISNUMBER(SEARCH(#REF!,B38)),N38,"")</f>
        <v/>
      </c>
      <c r="P38" s="11" t="str">
        <f t="shared" si="1"/>
        <v/>
      </c>
    </row>
    <row r="39" spans="1:16" ht="23.25">
      <c r="A39" s="13">
        <f>ROW(data_agent[[#This Row],[รหัสสาขา]])-5</f>
        <v>34</v>
      </c>
      <c r="B39" s="15" t="s">
        <v>17</v>
      </c>
      <c r="C39" s="8" t="s">
        <v>14</v>
      </c>
      <c r="D39" s="15" t="s">
        <v>19</v>
      </c>
      <c r="E39" s="8" t="s">
        <v>156</v>
      </c>
      <c r="F39" s="32" t="s">
        <v>67</v>
      </c>
      <c r="G39" s="16">
        <v>1234567897895</v>
      </c>
      <c r="H39" s="11" t="s">
        <v>69</v>
      </c>
      <c r="I39" s="9">
        <v>39899</v>
      </c>
      <c r="J39" s="9">
        <v>44646</v>
      </c>
      <c r="K39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9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9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9" s="11">
        <f>ROWS($N$6:N39)</f>
        <v>34</v>
      </c>
      <c r="O39" s="11" t="str">
        <f>IF(ISNUMBER(SEARCH(#REF!,B39)),N39,"")</f>
        <v/>
      </c>
      <c r="P39" s="11" t="str">
        <f t="shared" si="1"/>
        <v/>
      </c>
    </row>
    <row r="40" spans="1:16" ht="23.25">
      <c r="A40" s="13">
        <f>ROW(data_agent[[#This Row],[รหัสสาขา]])-5</f>
        <v>35</v>
      </c>
      <c r="B40" s="15" t="s">
        <v>17</v>
      </c>
      <c r="C40" s="8" t="s">
        <v>14</v>
      </c>
      <c r="D40" s="15" t="s">
        <v>19</v>
      </c>
      <c r="E40" s="8" t="s">
        <v>157</v>
      </c>
      <c r="F40" s="32" t="s">
        <v>106</v>
      </c>
      <c r="G40" s="16">
        <v>1234567897895</v>
      </c>
      <c r="H40" s="11" t="s">
        <v>69</v>
      </c>
      <c r="I40" s="9">
        <v>41725</v>
      </c>
      <c r="J40" s="9">
        <v>44646</v>
      </c>
      <c r="K40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0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0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0" s="11">
        <f>ROWS($N$6:N40)</f>
        <v>35</v>
      </c>
      <c r="O40" s="11" t="str">
        <f>IF(ISNUMBER(SEARCH(#REF!,B40)),N40,"")</f>
        <v/>
      </c>
      <c r="P40" s="11" t="str">
        <f t="shared" si="1"/>
        <v/>
      </c>
    </row>
    <row r="41" spans="1:16" ht="23.25">
      <c r="A41" s="13">
        <f>ROW(data_agent[[#This Row],[รหัสสาขา]])-5</f>
        <v>36</v>
      </c>
      <c r="B41" s="15" t="s">
        <v>17</v>
      </c>
      <c r="C41" s="8" t="s">
        <v>15</v>
      </c>
      <c r="D41" s="15" t="s">
        <v>19</v>
      </c>
      <c r="E41" s="8" t="s">
        <v>158</v>
      </c>
      <c r="F41" s="32" t="s">
        <v>68</v>
      </c>
      <c r="G41" s="16">
        <v>1234567897895</v>
      </c>
      <c r="H41" s="11" t="s">
        <v>69</v>
      </c>
      <c r="I41" s="9">
        <v>39896</v>
      </c>
      <c r="J41" s="9">
        <v>44643</v>
      </c>
      <c r="K41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1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1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1" s="11">
        <f>ROWS($N$6:N41)</f>
        <v>36</v>
      </c>
      <c r="O41" s="11" t="str">
        <f>IF(ISNUMBER(SEARCH(#REF!,B41)),N41,"")</f>
        <v/>
      </c>
      <c r="P41" s="11" t="str">
        <f t="shared" si="1"/>
        <v/>
      </c>
    </row>
    <row r="42" spans="1:16" ht="23.25">
      <c r="A42" s="13">
        <f>ROW(data_agent[[#This Row],[รหัสสาขา]])-5</f>
        <v>37</v>
      </c>
      <c r="B42" s="15" t="s">
        <v>17</v>
      </c>
      <c r="C42" s="8" t="s">
        <v>15</v>
      </c>
      <c r="D42" s="15" t="s">
        <v>19</v>
      </c>
      <c r="E42" s="8" t="s">
        <v>159</v>
      </c>
      <c r="F42" s="32" t="s">
        <v>107</v>
      </c>
      <c r="G42" s="16">
        <v>1234567897895</v>
      </c>
      <c r="H42" s="11" t="s">
        <v>69</v>
      </c>
      <c r="I42" s="9">
        <v>41719</v>
      </c>
      <c r="J42" s="9">
        <v>44640</v>
      </c>
      <c r="K42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2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2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2" s="11">
        <f>ROWS($N$6:N42)</f>
        <v>37</v>
      </c>
      <c r="O42" s="11" t="str">
        <f>IF(ISNUMBER(SEARCH(#REF!,B42)),N42,"")</f>
        <v/>
      </c>
      <c r="P42" s="11" t="str">
        <f t="shared" si="1"/>
        <v/>
      </c>
    </row>
    <row r="43" spans="1:16" ht="23.25">
      <c r="A43" s="13">
        <f>ROW(data_agent[[#This Row],[รหัสสาขา]])-5</f>
        <v>38</v>
      </c>
      <c r="B43" s="15" t="s">
        <v>17</v>
      </c>
      <c r="C43" s="8" t="s">
        <v>18</v>
      </c>
      <c r="D43" s="15" t="s">
        <v>19</v>
      </c>
      <c r="E43" s="8" t="s">
        <v>160</v>
      </c>
      <c r="F43" s="32" t="s">
        <v>108</v>
      </c>
      <c r="G43" s="16">
        <v>1234567897895</v>
      </c>
      <c r="H43" s="11" t="s">
        <v>69</v>
      </c>
      <c r="I43" s="9">
        <v>41718</v>
      </c>
      <c r="J43" s="9">
        <v>44639</v>
      </c>
      <c r="K43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3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3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3" s="11">
        <f>ROWS($N$6:N43)</f>
        <v>38</v>
      </c>
      <c r="O43" s="11" t="str">
        <f>IF(ISNUMBER(SEARCH(#REF!,B43)),N43,"")</f>
        <v/>
      </c>
      <c r="P43" s="11" t="str">
        <f t="shared" si="1"/>
        <v/>
      </c>
    </row>
    <row r="44" spans="1:16" ht="23.25">
      <c r="A44" s="13">
        <f>ROW(data_agent[[#This Row],[รหัสสาขา]])-5</f>
        <v>39</v>
      </c>
      <c r="B44" s="15" t="s">
        <v>17</v>
      </c>
      <c r="C44" s="8" t="s">
        <v>18</v>
      </c>
      <c r="D44" s="15" t="s">
        <v>19</v>
      </c>
      <c r="E44" s="8" t="s">
        <v>161</v>
      </c>
      <c r="F44" s="32" t="s">
        <v>109</v>
      </c>
      <c r="G44" s="16">
        <v>1234567897895</v>
      </c>
      <c r="H44" s="11" t="s">
        <v>69</v>
      </c>
      <c r="I44" s="9">
        <v>39885</v>
      </c>
      <c r="J44" s="9">
        <v>44632</v>
      </c>
      <c r="K44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4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4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4" s="11">
        <f>ROWS($N$6:N44)</f>
        <v>39</v>
      </c>
      <c r="O44" s="11" t="str">
        <f>IF(ISNUMBER(SEARCH(#REF!,B44)),N44,"")</f>
        <v/>
      </c>
      <c r="P44" s="11" t="str">
        <f t="shared" si="1"/>
        <v/>
      </c>
    </row>
    <row r="45" spans="1:16" ht="23.25">
      <c r="A45" s="13">
        <f>ROW(data_agent[[#This Row],[รหัสสาขา]])-5</f>
        <v>40</v>
      </c>
      <c r="B45" s="15" t="s">
        <v>17</v>
      </c>
      <c r="C45" s="8" t="s">
        <v>18</v>
      </c>
      <c r="D45" s="15" t="s">
        <v>19</v>
      </c>
      <c r="E45" s="8" t="s">
        <v>162</v>
      </c>
      <c r="F45" s="32" t="s">
        <v>110</v>
      </c>
      <c r="G45" s="16">
        <v>1234567897895</v>
      </c>
      <c r="H45" s="11" t="s">
        <v>69</v>
      </c>
      <c r="I45" s="9">
        <v>41711</v>
      </c>
      <c r="J45" s="9">
        <v>44632</v>
      </c>
      <c r="K45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5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5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5" s="11">
        <f>ROWS($N$6:N45)</f>
        <v>40</v>
      </c>
      <c r="O45" s="11" t="str">
        <f>IF(ISNUMBER(SEARCH(#REF!,B45)),N45,"")</f>
        <v/>
      </c>
      <c r="P45" s="11" t="str">
        <f t="shared" si="1"/>
        <v/>
      </c>
    </row>
    <row r="46" spans="1:16" ht="23.25">
      <c r="A46" s="13">
        <f>ROW(data_agent[[#This Row],[รหัสสาขา]])-5</f>
        <v>41</v>
      </c>
      <c r="B46" s="15" t="s">
        <v>17</v>
      </c>
      <c r="C46" s="8" t="s">
        <v>15</v>
      </c>
      <c r="D46" s="15" t="s">
        <v>19</v>
      </c>
      <c r="E46" s="8" t="s">
        <v>163</v>
      </c>
      <c r="F46" s="32" t="s">
        <v>111</v>
      </c>
      <c r="G46" s="16">
        <v>1234567897895</v>
      </c>
      <c r="H46" s="11" t="s">
        <v>69</v>
      </c>
      <c r="I46" s="9">
        <v>39884</v>
      </c>
      <c r="J46" s="9">
        <v>44631</v>
      </c>
      <c r="K46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6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6" s="11">
        <f>ROWS($N$6:N46)</f>
        <v>41</v>
      </c>
      <c r="O46" s="11" t="str">
        <f>IF(ISNUMBER(SEARCH(#REF!,B46)),N46,"")</f>
        <v/>
      </c>
      <c r="P46" s="11" t="str">
        <f t="shared" si="1"/>
        <v/>
      </c>
    </row>
    <row r="47" spans="1:16" ht="23.25">
      <c r="A47" s="13">
        <f>ROW(data_agent[[#This Row],[รหัสสาขา]])-5</f>
        <v>42</v>
      </c>
      <c r="B47" s="15" t="s">
        <v>17</v>
      </c>
      <c r="C47" s="8" t="s">
        <v>15</v>
      </c>
      <c r="D47" s="15" t="s">
        <v>19</v>
      </c>
      <c r="E47" s="8" t="s">
        <v>164</v>
      </c>
      <c r="F47" s="32" t="s">
        <v>112</v>
      </c>
      <c r="G47" s="16">
        <v>1234567897895</v>
      </c>
      <c r="H47" s="11" t="s">
        <v>69</v>
      </c>
      <c r="I47" s="9">
        <v>38058</v>
      </c>
      <c r="J47" s="9">
        <v>44631</v>
      </c>
      <c r="K47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7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7" s="11">
        <f>ROWS($N$6:N47)</f>
        <v>42</v>
      </c>
      <c r="O47" s="11" t="str">
        <f>IF(ISNUMBER(SEARCH(#REF!,B47)),N47,"")</f>
        <v/>
      </c>
      <c r="P47" s="11" t="str">
        <f t="shared" si="1"/>
        <v/>
      </c>
    </row>
    <row r="48" spans="1:16" ht="23.25">
      <c r="A48" s="13">
        <f>ROW(data_agent[[#This Row],[รหัสสาขา]])-5</f>
        <v>43</v>
      </c>
      <c r="B48" s="15" t="s">
        <v>17</v>
      </c>
      <c r="C48" s="8" t="s">
        <v>18</v>
      </c>
      <c r="D48" s="15" t="s">
        <v>19</v>
      </c>
      <c r="E48" s="8" t="s">
        <v>165</v>
      </c>
      <c r="F48" s="32" t="s">
        <v>113</v>
      </c>
      <c r="G48" s="16">
        <v>1234567897895</v>
      </c>
      <c r="H48" s="11" t="s">
        <v>69</v>
      </c>
      <c r="I48" s="9">
        <v>42075</v>
      </c>
      <c r="J48" s="9">
        <v>44631</v>
      </c>
      <c r="K48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8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8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8" s="11">
        <f>ROWS($N$6:N48)</f>
        <v>43</v>
      </c>
      <c r="O48" s="11" t="str">
        <f>IF(ISNUMBER(SEARCH(#REF!,B48)),N48,"")</f>
        <v/>
      </c>
      <c r="P48" s="11" t="str">
        <f t="shared" si="1"/>
        <v/>
      </c>
    </row>
    <row r="49" spans="1:16" ht="23.25">
      <c r="A49" s="13">
        <f>ROW(data_agent[[#This Row],[รหัสสาขา]])-5</f>
        <v>44</v>
      </c>
      <c r="B49" s="15" t="s">
        <v>17</v>
      </c>
      <c r="C49" s="8" t="s">
        <v>15</v>
      </c>
      <c r="D49" s="15" t="s">
        <v>19</v>
      </c>
      <c r="E49" s="8" t="s">
        <v>166</v>
      </c>
      <c r="F49" s="32" t="s">
        <v>114</v>
      </c>
      <c r="G49" s="16">
        <v>1234567897895</v>
      </c>
      <c r="H49" s="11" t="s">
        <v>69</v>
      </c>
      <c r="I49" s="9">
        <v>36230</v>
      </c>
      <c r="J49" s="9">
        <v>44630</v>
      </c>
      <c r="K49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9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9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9" s="11">
        <f>ROWS($N$6:N49)</f>
        <v>44</v>
      </c>
      <c r="O49" s="11" t="str">
        <f>IF(ISNUMBER(SEARCH(#REF!,B49)),N49,"")</f>
        <v/>
      </c>
      <c r="P49" s="11" t="str">
        <f t="shared" si="1"/>
        <v/>
      </c>
    </row>
    <row r="50" spans="1:16" ht="23.25">
      <c r="A50" s="13">
        <f>ROW(data_agent[[#This Row],[รหัสสาขา]])-5</f>
        <v>45</v>
      </c>
      <c r="B50" s="15" t="s">
        <v>17</v>
      </c>
      <c r="C50" s="8" t="s">
        <v>15</v>
      </c>
      <c r="D50" s="15" t="s">
        <v>19</v>
      </c>
      <c r="E50" s="8" t="s">
        <v>167</v>
      </c>
      <c r="F50" s="32" t="s">
        <v>115</v>
      </c>
      <c r="G50" s="16">
        <v>1234567897895</v>
      </c>
      <c r="H50" s="11" t="s">
        <v>69</v>
      </c>
      <c r="I50" s="9">
        <v>41709</v>
      </c>
      <c r="J50" s="9">
        <v>44630</v>
      </c>
      <c r="K50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0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0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0" s="11">
        <f>ROWS($N$6:N50)</f>
        <v>45</v>
      </c>
      <c r="O50" s="11" t="str">
        <f>IF(ISNUMBER(SEARCH(#REF!,B50)),N50,"")</f>
        <v/>
      </c>
      <c r="P50" s="11" t="str">
        <f t="shared" si="1"/>
        <v/>
      </c>
    </row>
    <row r="51" spans="1:16" ht="23.25">
      <c r="A51" s="13">
        <f>ROW(data_agent[[#This Row],[รหัสสาขา]])-5</f>
        <v>46</v>
      </c>
      <c r="B51" s="15" t="s">
        <v>17</v>
      </c>
      <c r="C51" s="8" t="s">
        <v>14</v>
      </c>
      <c r="D51" s="15" t="s">
        <v>19</v>
      </c>
      <c r="E51" s="8" t="s">
        <v>168</v>
      </c>
      <c r="F51" s="32" t="s">
        <v>116</v>
      </c>
      <c r="G51" s="16">
        <v>1234567897895</v>
      </c>
      <c r="H51" s="11" t="s">
        <v>69</v>
      </c>
      <c r="I51" s="9">
        <v>39882</v>
      </c>
      <c r="J51" s="9">
        <v>44629</v>
      </c>
      <c r="K51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1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1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1" s="11">
        <f>ROWS($N$6:N51)</f>
        <v>46</v>
      </c>
      <c r="O51" s="11" t="str">
        <f>IF(ISNUMBER(SEARCH(#REF!,B51)),N51,"")</f>
        <v/>
      </c>
      <c r="P51" s="11" t="str">
        <f t="shared" si="1"/>
        <v/>
      </c>
    </row>
    <row r="52" spans="1:16" ht="23.25">
      <c r="A52" s="13">
        <f>ROW(data_agent[[#This Row],[รหัสสาขา]])-5</f>
        <v>47</v>
      </c>
      <c r="B52" s="15" t="s">
        <v>17</v>
      </c>
      <c r="C52" s="8" t="s">
        <v>18</v>
      </c>
      <c r="D52" s="15" t="s">
        <v>19</v>
      </c>
      <c r="E52" s="8" t="s">
        <v>169</v>
      </c>
      <c r="F52" s="32" t="s">
        <v>117</v>
      </c>
      <c r="G52" s="16">
        <v>1234567897895</v>
      </c>
      <c r="H52" s="11" t="s">
        <v>69</v>
      </c>
      <c r="I52" s="9">
        <v>39882</v>
      </c>
      <c r="J52" s="9">
        <v>44629</v>
      </c>
      <c r="K52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2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2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2" s="11">
        <f>ROWS($N$6:N52)</f>
        <v>47</v>
      </c>
      <c r="O52" s="11" t="str">
        <f>IF(ISNUMBER(SEARCH(#REF!,B52)),N52,"")</f>
        <v/>
      </c>
      <c r="P52" s="11" t="str">
        <f t="shared" si="1"/>
        <v/>
      </c>
    </row>
    <row r="53" spans="1:16" ht="23.25">
      <c r="A53" s="13">
        <f>ROW(data_agent[[#This Row],[รหัสสาขา]])-5</f>
        <v>48</v>
      </c>
      <c r="B53" s="15" t="s">
        <v>17</v>
      </c>
      <c r="C53" s="8" t="s">
        <v>14</v>
      </c>
      <c r="D53" s="15" t="s">
        <v>19</v>
      </c>
      <c r="E53" s="8" t="s">
        <v>170</v>
      </c>
      <c r="F53" s="32" t="s">
        <v>118</v>
      </c>
      <c r="G53" s="16">
        <v>1234567897895</v>
      </c>
      <c r="H53" s="11" t="s">
        <v>69</v>
      </c>
      <c r="I53" s="9">
        <v>38054</v>
      </c>
      <c r="J53" s="9">
        <v>44628</v>
      </c>
      <c r="K53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3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3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3" s="11">
        <f>ROWS($N$6:N53)</f>
        <v>48</v>
      </c>
      <c r="O53" s="11" t="str">
        <f>IF(ISNUMBER(SEARCH(#REF!,B53)),N53,"")</f>
        <v/>
      </c>
      <c r="P53" s="11" t="str">
        <f t="shared" si="1"/>
        <v/>
      </c>
    </row>
    <row r="54" spans="1:16" ht="23.25">
      <c r="A54" s="13">
        <f>ROW(data_agent[[#This Row],[รหัสสาขา]])-5</f>
        <v>49</v>
      </c>
      <c r="B54" s="15" t="s">
        <v>17</v>
      </c>
      <c r="C54" s="8" t="s">
        <v>18</v>
      </c>
      <c r="D54" s="15" t="s">
        <v>19</v>
      </c>
      <c r="E54" s="8" t="s">
        <v>171</v>
      </c>
      <c r="F54" s="32" t="s">
        <v>119</v>
      </c>
      <c r="G54" s="16">
        <v>1234567897895</v>
      </c>
      <c r="H54" s="11" t="s">
        <v>69</v>
      </c>
      <c r="I54" s="9">
        <v>39878</v>
      </c>
      <c r="J54" s="9">
        <v>44625</v>
      </c>
      <c r="K54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4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4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4" s="11">
        <f>ROWS($N$6:N54)</f>
        <v>49</v>
      </c>
      <c r="O54" s="11" t="str">
        <f>IF(ISNUMBER(SEARCH(#REF!,B54)),N54,"")</f>
        <v/>
      </c>
      <c r="P54" s="11" t="str">
        <f t="shared" si="1"/>
        <v/>
      </c>
    </row>
    <row r="55" spans="1:16" ht="23.25">
      <c r="A55" s="13">
        <f>ROW(data_agent[[#This Row],[รหัสสาขา]])-5</f>
        <v>50</v>
      </c>
      <c r="B55" s="15" t="s">
        <v>17</v>
      </c>
      <c r="C55" s="8" t="s">
        <v>15</v>
      </c>
      <c r="D55" s="15" t="s">
        <v>19</v>
      </c>
      <c r="E55" s="8" t="s">
        <v>172</v>
      </c>
      <c r="F55" s="32" t="s">
        <v>120</v>
      </c>
      <c r="G55" s="16">
        <v>1234567897895</v>
      </c>
      <c r="H55" s="11" t="s">
        <v>69</v>
      </c>
      <c r="I55" s="9">
        <v>39878</v>
      </c>
      <c r="J55" s="9">
        <v>44625</v>
      </c>
      <c r="K55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5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5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5" s="11">
        <f>ROWS($N$6:N55)</f>
        <v>50</v>
      </c>
      <c r="O55" s="11" t="str">
        <f>IF(ISNUMBER(SEARCH(#REF!,B55)),N55,"")</f>
        <v/>
      </c>
      <c r="P55" s="11" t="str">
        <f t="shared" si="1"/>
        <v/>
      </c>
    </row>
    <row r="56" spans="1:16" ht="23.25">
      <c r="A56" s="13">
        <f>ROW(data_agent[[#This Row],[รหัสสาขา]])-5</f>
        <v>51</v>
      </c>
      <c r="B56" s="15" t="s">
        <v>17</v>
      </c>
      <c r="C56" s="8" t="s">
        <v>15</v>
      </c>
      <c r="D56" s="15" t="s">
        <v>19</v>
      </c>
      <c r="E56" s="8" t="s">
        <v>173</v>
      </c>
      <c r="F56" s="32" t="s">
        <v>121</v>
      </c>
      <c r="G56" s="16">
        <v>1234567897895</v>
      </c>
      <c r="H56" s="11" t="s">
        <v>69</v>
      </c>
      <c r="I56" s="9">
        <v>38050</v>
      </c>
      <c r="J56" s="9">
        <v>44623</v>
      </c>
      <c r="K56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6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6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6" s="11">
        <f>ROWS($N$6:N56)</f>
        <v>51</v>
      </c>
      <c r="O56" s="11" t="str">
        <f>IF(ISNUMBER(SEARCH(#REF!,B56)),N56,"")</f>
        <v/>
      </c>
      <c r="P56" s="11" t="str">
        <f t="shared" si="1"/>
        <v/>
      </c>
    </row>
    <row r="57" spans="1:16" ht="23.25">
      <c r="A57" s="13">
        <f>ROW(data_agent[[#This Row],[รหัสสาขา]])-5</f>
        <v>52</v>
      </c>
      <c r="B57" s="15" t="s">
        <v>17</v>
      </c>
      <c r="C57" s="8" t="s">
        <v>14</v>
      </c>
      <c r="D57" s="15" t="s">
        <v>19</v>
      </c>
      <c r="E57" s="8" t="s">
        <v>174</v>
      </c>
      <c r="F57" s="32" t="s">
        <v>122</v>
      </c>
      <c r="G57" s="16">
        <v>1234567897895</v>
      </c>
      <c r="H57" s="11" t="s">
        <v>69</v>
      </c>
      <c r="I57" s="9">
        <v>38047</v>
      </c>
      <c r="J57" s="9">
        <v>44620</v>
      </c>
      <c r="K57" s="13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7" s="13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7" s="13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7" s="11">
        <f>ROWS($N$6:N57)</f>
        <v>52</v>
      </c>
      <c r="O57" s="11" t="str">
        <f>IF(ISNUMBER(SEARCH(#REF!,B57)),N57,"")</f>
        <v/>
      </c>
      <c r="P57" s="11" t="str">
        <f t="shared" si="1"/>
        <v/>
      </c>
    </row>
  </sheetData>
  <mergeCells count="2">
    <mergeCell ref="A2:M2"/>
    <mergeCell ref="A1:M1"/>
  </mergeCells>
  <conditionalFormatting sqref="H1:H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headerFooter>
    <oddFooter>&amp;R&amp;P</oddFooter>
  </headerFooter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r:id="rId5">
            <anchor moveWithCells="1">
              <from>
                <xdr:col>12</xdr:col>
                <xdr:colOff>981075</xdr:colOff>
                <xdr:row>0</xdr:row>
                <xdr:rowOff>0</xdr:rowOff>
              </from>
              <to>
                <xdr:col>18</xdr:col>
                <xdr:colOff>142875</xdr:colOff>
                <xdr:row>2</xdr:row>
                <xdr:rowOff>0</xdr:rowOff>
              </to>
            </anchor>
          </controlPr>
        </control>
      </mc:Choice>
      <mc:Fallback>
        <control shapeId="5122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Data!$A$2:$A$38</xm:f>
          </x14:formula1>
          <xm:sqref>B6:B57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5"/>
  <sheetViews>
    <sheetView workbookViewId="0">
      <selection activeCell="D23" sqref="D23"/>
    </sheetView>
  </sheetViews>
  <sheetFormatPr defaultRowHeight="15"/>
  <sheetData>
    <row r="5" spans="2:2" ht="23.25">
      <c r="B5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0"/>
  <sheetViews>
    <sheetView workbookViewId="0">
      <selection activeCell="A2" sqref="A2"/>
    </sheetView>
  </sheetViews>
  <sheetFormatPr defaultRowHeight="23.25"/>
  <cols>
    <col min="1" max="1" width="24" style="21" bestFit="1" customWidth="1"/>
    <col min="2" max="2" width="13.7109375" style="23" bestFit="1" customWidth="1"/>
  </cols>
  <sheetData>
    <row r="1" spans="1:2" ht="26.25">
      <c r="A1" s="20" t="s">
        <v>1</v>
      </c>
      <c r="B1" s="23" t="s">
        <v>2</v>
      </c>
    </row>
    <row r="2" spans="1:2">
      <c r="A2" s="44" t="s">
        <v>13</v>
      </c>
      <c r="B2" s="24" t="s">
        <v>15</v>
      </c>
    </row>
    <row r="3" spans="1:2">
      <c r="A3" s="43" t="s">
        <v>17</v>
      </c>
      <c r="B3" s="24" t="s">
        <v>14</v>
      </c>
    </row>
    <row r="4" spans="1:2">
      <c r="A4" s="43"/>
      <c r="B4" s="22" t="s">
        <v>60</v>
      </c>
    </row>
    <row r="5" spans="1:2">
      <c r="A5" s="19"/>
      <c r="B5" s="22" t="s">
        <v>64</v>
      </c>
    </row>
    <row r="6" spans="1:2">
      <c r="A6" s="19"/>
      <c r="B6" s="22" t="s">
        <v>63</v>
      </c>
    </row>
    <row r="7" spans="1:2">
      <c r="A7" s="19"/>
      <c r="B7" s="22" t="s">
        <v>62</v>
      </c>
    </row>
    <row r="8" spans="1:2">
      <c r="A8" s="19"/>
      <c r="B8" s="22" t="s">
        <v>61</v>
      </c>
    </row>
    <row r="9" spans="1:2">
      <c r="A9" s="19"/>
      <c r="B9" s="24" t="s">
        <v>24</v>
      </c>
    </row>
    <row r="10" spans="1:2">
      <c r="A10" s="43"/>
      <c r="B10" s="24" t="s">
        <v>25</v>
      </c>
    </row>
    <row r="11" spans="1:2">
      <c r="A11" s="43"/>
      <c r="B11" s="24" t="s">
        <v>26</v>
      </c>
    </row>
    <row r="12" spans="1:2">
      <c r="A12" s="19"/>
      <c r="B12" s="24" t="s">
        <v>27</v>
      </c>
    </row>
    <row r="13" spans="1:2">
      <c r="A13" s="19"/>
      <c r="B13" s="24" t="s">
        <v>21</v>
      </c>
    </row>
    <row r="14" spans="1:2">
      <c r="A14" s="19"/>
      <c r="B14" s="24" t="s">
        <v>28</v>
      </c>
    </row>
    <row r="15" spans="1:2">
      <c r="A15" s="43"/>
      <c r="B15" s="24" t="s">
        <v>29</v>
      </c>
    </row>
    <row r="16" spans="1:2">
      <c r="A16" s="42"/>
      <c r="B16" s="24" t="s">
        <v>30</v>
      </c>
    </row>
    <row r="17" spans="1:2">
      <c r="A17" s="43"/>
      <c r="B17" s="24" t="s">
        <v>31</v>
      </c>
    </row>
    <row r="18" spans="1:2">
      <c r="A18" s="19"/>
      <c r="B18" s="24" t="s">
        <v>32</v>
      </c>
    </row>
    <row r="19" spans="1:2">
      <c r="A19" s="19"/>
      <c r="B19" s="24" t="s">
        <v>33</v>
      </c>
    </row>
    <row r="20" spans="1:2">
      <c r="A20" s="19"/>
      <c r="B20" s="24" t="s">
        <v>34</v>
      </c>
    </row>
    <row r="21" spans="1:2">
      <c r="A21" s="19"/>
      <c r="B21" s="24" t="s">
        <v>35</v>
      </c>
    </row>
    <row r="22" spans="1:2">
      <c r="A22" s="43"/>
      <c r="B22" s="24" t="s">
        <v>36</v>
      </c>
    </row>
    <row r="23" spans="1:2">
      <c r="A23" s="43"/>
      <c r="B23" s="24" t="s">
        <v>37</v>
      </c>
    </row>
    <row r="24" spans="1:2">
      <c r="A24" s="43"/>
      <c r="B24" s="24" t="s">
        <v>38</v>
      </c>
    </row>
    <row r="25" spans="1:2">
      <c r="A25" s="19"/>
      <c r="B25" s="24" t="s">
        <v>39</v>
      </c>
    </row>
    <row r="26" spans="1:2">
      <c r="A26" s="19"/>
      <c r="B26" s="24" t="s">
        <v>40</v>
      </c>
    </row>
    <row r="27" spans="1:2">
      <c r="A27" s="19"/>
      <c r="B27" s="24" t="s">
        <v>41</v>
      </c>
    </row>
    <row r="28" spans="1:2">
      <c r="A28" s="43"/>
      <c r="B28" s="24" t="s">
        <v>42</v>
      </c>
    </row>
    <row r="29" spans="1:2">
      <c r="A29" s="19"/>
      <c r="B29" s="24" t="s">
        <v>43</v>
      </c>
    </row>
    <row r="30" spans="1:2">
      <c r="A30" s="19"/>
      <c r="B30" s="24" t="s">
        <v>44</v>
      </c>
    </row>
    <row r="31" spans="1:2">
      <c r="A31" s="19"/>
      <c r="B31" s="24" t="s">
        <v>45</v>
      </c>
    </row>
    <row r="32" spans="1:2">
      <c r="A32" s="19"/>
      <c r="B32" s="24" t="s">
        <v>46</v>
      </c>
    </row>
    <row r="33" spans="1:2">
      <c r="A33" s="19"/>
      <c r="B33" s="24" t="s">
        <v>47</v>
      </c>
    </row>
    <row r="34" spans="1:2">
      <c r="A34" s="19"/>
      <c r="B34" s="24" t="s">
        <v>48</v>
      </c>
    </row>
    <row r="35" spans="1:2">
      <c r="A35" s="19"/>
      <c r="B35" s="24" t="s">
        <v>20</v>
      </c>
    </row>
    <row r="36" spans="1:2">
      <c r="A36" s="19"/>
      <c r="B36" s="24" t="s">
        <v>49</v>
      </c>
    </row>
    <row r="37" spans="1:2">
      <c r="A37" s="19"/>
      <c r="B37" s="24" t="s">
        <v>50</v>
      </c>
    </row>
    <row r="38" spans="1:2">
      <c r="A38" s="25"/>
      <c r="B38" s="24" t="s">
        <v>23</v>
      </c>
    </row>
    <row r="39" spans="1:2">
      <c r="B39" s="24" t="s">
        <v>22</v>
      </c>
    </row>
    <row r="40" spans="1:2">
      <c r="B40" s="24" t="s">
        <v>51</v>
      </c>
    </row>
    <row r="41" spans="1:2">
      <c r="B41" s="24" t="s">
        <v>52</v>
      </c>
    </row>
    <row r="42" spans="1:2">
      <c r="B42" s="24" t="s">
        <v>53</v>
      </c>
    </row>
    <row r="43" spans="1:2">
      <c r="B43" s="24" t="s">
        <v>54</v>
      </c>
    </row>
    <row r="44" spans="1:2">
      <c r="B44" s="24" t="s">
        <v>59</v>
      </c>
    </row>
    <row r="45" spans="1:2">
      <c r="B45" s="24" t="s">
        <v>57</v>
      </c>
    </row>
    <row r="46" spans="1:2">
      <c r="B46" s="24" t="s">
        <v>56</v>
      </c>
    </row>
    <row r="47" spans="1:2">
      <c r="B47" s="24" t="s">
        <v>55</v>
      </c>
    </row>
    <row r="48" spans="1:2">
      <c r="B48" s="24" t="s">
        <v>58</v>
      </c>
    </row>
    <row r="49" spans="2:2">
      <c r="B49" s="26" t="s">
        <v>16</v>
      </c>
    </row>
    <row r="50" spans="2:2">
      <c r="B50" s="26" t="s">
        <v>65</v>
      </c>
    </row>
  </sheetData>
  <dataValidations count="1">
    <dataValidation type="list" allowBlank="1" sqref="A16">
      <formula1>$A$2:$A$38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Data_All_Sale</vt:lpstr>
      <vt:lpstr>Sheet2</vt:lpstr>
      <vt:lpstr>Data</vt:lpstr>
      <vt:lpstr>Data_All_Sale!Print_Area</vt:lpstr>
      <vt:lpstr>Data_All_Sale!Print_Titles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cp:lastPrinted>2017-04-10T07:44:47Z</cp:lastPrinted>
  <dcterms:created xsi:type="dcterms:W3CDTF">2006-09-16T00:00:00Z</dcterms:created>
  <dcterms:modified xsi:type="dcterms:W3CDTF">2017-04-11T04:17:34Z</dcterms:modified>
</cp:coreProperties>
</file>