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480" yWindow="195" windowWidth="13920" windowHeight="7815"/>
  </bookViews>
  <sheets>
    <sheet name="Controller" sheetId="20" r:id="rId1"/>
    <sheet name="MPettyCash" sheetId="17" r:id="rId2"/>
    <sheet name="PettyCashRecord" sheetId="18" r:id="rId3"/>
    <sheet name="datalist" sheetId="14" r:id="rId4"/>
    <sheet name="code" sheetId="19" r:id="rId5"/>
  </sheets>
  <definedNames>
    <definedName name="epcode">(datalist!$D$3:$D$18)</definedName>
    <definedName name="expenstable">(datalist!$D$3:$E$18)</definedName>
    <definedName name="MPettyCash">(MPettyCash!$A$5:$G$21)</definedName>
    <definedName name="number">(datalist!$B$3:$B$18)</definedName>
    <definedName name="PettyCashRecord">OFFSET(ulPcashRecord,0,0,COUNTA(PettyCashRecord!$A:$A)+1,COUNTA(PettyCashRecord!$4:$4))</definedName>
    <definedName name="ulPcashRecord">(PettyCashRecord!$A$4)</definedName>
  </definedNames>
  <calcPr calcId="145621"/>
</workbook>
</file>

<file path=xl/calcChain.xml><?xml version="1.0" encoding="utf-8"?>
<calcChain xmlns="http://schemas.openxmlformats.org/spreadsheetml/2006/main">
  <c r="G8" i="17" l="1"/>
  <c r="G9" i="17"/>
  <c r="G10" i="17"/>
  <c r="G11" i="17"/>
  <c r="G12" i="17" s="1"/>
  <c r="G13" i="17"/>
  <c r="G14" i="17"/>
  <c r="G15" i="17"/>
  <c r="G16" i="17"/>
  <c r="G17" i="17"/>
  <c r="G18" i="17"/>
  <c r="G6" i="17"/>
  <c r="G7" i="17" s="1"/>
  <c r="G5" i="17"/>
  <c r="B35" i="19"/>
  <c r="B34" i="19"/>
  <c r="B33" i="19"/>
  <c r="E19" i="17" l="1"/>
  <c r="F19" i="17"/>
  <c r="G19" i="17" l="1"/>
  <c r="G20" i="17"/>
  <c r="G21" i="17"/>
</calcChain>
</file>

<file path=xl/sharedStrings.xml><?xml version="1.0" encoding="utf-8"?>
<sst xmlns="http://schemas.openxmlformats.org/spreadsheetml/2006/main" count="152" uniqueCount="72">
  <si>
    <t>รายการ</t>
  </si>
  <si>
    <t>รับ</t>
  </si>
  <si>
    <t>จ่าย</t>
  </si>
  <si>
    <t>คงเหลือ</t>
  </si>
  <si>
    <t xml:space="preserve">วันที่ </t>
  </si>
  <si>
    <t>รายการจ่าย</t>
  </si>
  <si>
    <t>number</t>
  </si>
  <si>
    <t>ยอดคงเหลือ ยกมา</t>
  </si>
  <si>
    <t>เบิกชดเชย เงินสดย่อย</t>
  </si>
  <si>
    <t>เลขที่ เอกสาร DP</t>
  </si>
  <si>
    <t>เลขที่ เอกสาร VR</t>
  </si>
  <si>
    <t>On Error Resume Next</t>
  </si>
  <si>
    <t>With Application.WorksheetFunction</t>
  </si>
  <si>
    <t>End With</t>
  </si>
  <si>
    <t>If Err &lt;&gt; 0 Then</t>
  </si>
  <si>
    <t>MsgBox "Please check your code."</t>
  </si>
  <si>
    <t>End If</t>
  </si>
  <si>
    <t>epcode</t>
  </si>
  <si>
    <t>ep1</t>
  </si>
  <si>
    <t>ep2</t>
  </si>
  <si>
    <t>ep3</t>
  </si>
  <si>
    <t>ep4</t>
  </si>
  <si>
    <t>ep5</t>
  </si>
  <si>
    <t>ep6</t>
  </si>
  <si>
    <t>ep7</t>
  </si>
  <si>
    <t>ep8</t>
  </si>
  <si>
    <t>ep9</t>
  </si>
  <si>
    <t>ep10</t>
  </si>
  <si>
    <t>ep11</t>
  </si>
  <si>
    <t>ep12</t>
  </si>
  <si>
    <t>ep13</t>
  </si>
  <si>
    <t>ep14</t>
  </si>
  <si>
    <t>ep15</t>
  </si>
  <si>
    <t>ep16</t>
  </si>
  <si>
    <t/>
  </si>
  <si>
    <t>txb3.Value = .VLookup(cbx1.Value, Sheets("datalist").Range("expenstable"), 2, False)</t>
  </si>
  <si>
    <t>Vlookup Value Code1</t>
  </si>
  <si>
    <t>บริษัท สยามเมอร์ซันไดซิ่ง จำกัด</t>
  </si>
  <si>
    <t>นาย สมภพ-เงินทดลองจ่ายค่าขนส่ง</t>
  </si>
  <si>
    <t>นาย วิรุฬห์-ธนาคาร/ไปรษณีย์/รับ-ส่ง เอกสาร/ส่งของ</t>
  </si>
  <si>
    <t>น.ส. กัญญากร-ของใช้สำนักงาน/วัสดุสิ้นเปลือง</t>
  </si>
  <si>
    <t>นาย สมาน-เงินทดรองจ่ายค่าขนส่ง</t>
  </si>
  <si>
    <t>นาย สมาน-เบิกล่วงหน้า</t>
  </si>
  <si>
    <t>น.ส. สุวรรณา-ค่าเดินทาง/ไป-กลับ โกดัง</t>
  </si>
  <si>
    <t>น.ส. อำนวย-ค่าจ้างรายวัน/แบ่งบรรจุอาหาร/ทั่วไป</t>
  </si>
  <si>
    <t>จ่าย ค่าประกันสังคม-บจ. สยามเมอร์ซันไดซิ่ง จำกัด</t>
  </si>
  <si>
    <t>จ่าย ค่าภาษี-บจ. สยามเมอร์ซันไดซิ่ง จำกัด</t>
  </si>
  <si>
    <t>รวม</t>
  </si>
  <si>
    <t>Private Sub cmd1_Click()</t>
  </si>
  <si>
    <t>    Dim target As Range</t>
  </si>
  <si>
    <t>    With Sheets("MPettyCash")</t>
  </si>
  <si>
    <t>        If .Range("b6") = "" Then</t>
  </si>
  <si>
    <t>            Set target = .Range("b6")</t>
  </si>
  <si>
    <t>        Else</t>
  </si>
  <si>
    <t>            Set target = .Range("b31").End(xlUp).Offset(1, 0)</t>
  </si>
  <si>
    <t>        End If</t>
  </si>
  <si>
    <t>        .Range("A6") = txb1.Value</t>
  </si>
  <si>
    <t>        With target</t>
  </si>
  <si>
    <t>            .Offset(0, 0) = txb2.Value</t>
  </si>
  <si>
    <t>            .Offset(0, 1) = txb3.Value</t>
  </si>
  <si>
    <t>            .Offset(0, 3) = txb4.Value</t>
  </si>
  <si>
    <t>            .Offset(0, 4) = txb5.Value</t>
  </si>
  <si>
    <t>            .Offset(0, 5) = txb6.Value</t>
  </si>
  <si>
    <t>        End With</t>
  </si>
  <si>
    <t>    End With</t>
  </si>
  <si>
    <t>End Sub</t>
  </si>
  <si>
    <t>dp5703001</t>
  </si>
  <si>
    <t>vr5703001</t>
  </si>
  <si>
    <t>หมายเหตุ :</t>
  </si>
  <si>
    <t>บันทึก รายการเบิกชดเชยเงินสดย่อย</t>
  </si>
  <si>
    <t>นาย สมภพ-เงินทดลองจ่ายค่าขนส่ง เที่ยวที่ 1/11.03.57</t>
  </si>
  <si>
    <t>สมุดบันทึก รายการเงินสดย่อย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</si>
</sst>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#,##0.00_ ;\-#,##0.00\ "/>
    <numFmt numFmtId="166" formatCode="[$-107041E]d\ mmm\ yy;@"/>
    <numFmt numFmtId="167" formatCode="0;\-0;;@"/>
    <numFmt numFmtId="168" formatCode="#,##0.00_);[Red]\-#,##0.00_);;"/>
    <numFmt numFmtId="169" formatCode="[$-107041E]d\ mmm\ yy;;"/>
  </numFmts>
  <fonts count="15">
    <font>
      <sz val="11"/>
      <color theme="1"/>
      <name val="Calibri"/>
      <family val="2"/>
      <charset val="222"/>
      <scheme val="minor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0.5"/>
      <color theme="1"/>
      <name val="Arial"/>
      <family val="2"/>
    </font>
    <font>
      <sz val="11"/>
      <color theme="1"/>
      <name val="Calibri"/>
      <family val="2"/>
      <charset val="222"/>
      <scheme val="minor"/>
    </font>
    <font>
      <b/>
      <sz val="10.5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8"/>
      <color rgb="FF000000"/>
      <name val="Tahoma"/>
      <family val="2"/>
    </font>
    <font>
      <sz val="10"/>
      <color theme="1"/>
      <name val="Arial Unicode MS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81">
    <xf numFmtId="0" fontId="0" fillId="0" borderId="0" xfId="0"/>
    <xf numFmtId="0" fontId="9" fillId="0" borderId="0" xfId="0" applyFont="1"/>
    <xf numFmtId="0" fontId="9" fillId="0" borderId="1" xfId="0" applyFont="1" applyBorder="1" applyAlignment="1">
      <alignment horizontal="center" vertical="center"/>
    </xf>
    <xf numFmtId="0" fontId="10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/>
    <xf numFmtId="0" fontId="7" fillId="0" borderId="1" xfId="0" applyFont="1" applyBorder="1" applyAlignment="1">
      <alignment horizontal="center"/>
    </xf>
    <xf numFmtId="0" fontId="7" fillId="0" borderId="1" xfId="0" applyFont="1" applyBorder="1"/>
    <xf numFmtId="0" fontId="10" fillId="0" borderId="0" xfId="0" applyFont="1" applyBorder="1" applyAlignment="1">
      <alignment horizontal="center" vertical="center"/>
    </xf>
    <xf numFmtId="0" fontId="10" fillId="0" borderId="0" xfId="0" quotePrefix="1" applyFont="1" applyBorder="1" applyAlignment="1">
      <alignment horizontal="center" vertical="center"/>
    </xf>
    <xf numFmtId="0" fontId="10" fillId="0" borderId="1" xfId="0" applyFont="1" applyBorder="1"/>
    <xf numFmtId="0" fontId="6" fillId="0" borderId="1" xfId="0" applyFont="1" applyBorder="1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167" fontId="6" fillId="0" borderId="4" xfId="0" applyNumberFormat="1" applyFont="1" applyBorder="1"/>
    <xf numFmtId="0" fontId="9" fillId="0" borderId="0" xfId="0" applyFont="1" applyAlignment="1">
      <alignment horizontal="right"/>
    </xf>
    <xf numFmtId="0" fontId="6" fillId="0" borderId="0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Border="1" applyAlignment="1">
      <alignment horizontal="center" vertical="center"/>
    </xf>
    <xf numFmtId="0" fontId="6" fillId="0" borderId="0" xfId="0" quotePrefix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7" fillId="0" borderId="0" xfId="0" applyFont="1" applyBorder="1"/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10" fillId="0" borderId="2" xfId="0" applyFont="1" applyBorder="1"/>
    <xf numFmtId="0" fontId="10" fillId="0" borderId="4" xfId="0" applyFont="1" applyBorder="1"/>
    <xf numFmtId="0" fontId="4" fillId="0" borderId="1" xfId="0" applyFont="1" applyBorder="1" applyAlignment="1">
      <alignment horizontal="left" indent="1"/>
    </xf>
    <xf numFmtId="0" fontId="3" fillId="0" borderId="1" xfId="0" applyFont="1" applyBorder="1" applyAlignment="1">
      <alignment horizontal="left"/>
    </xf>
    <xf numFmtId="0" fontId="3" fillId="0" borderId="1" xfId="0" applyFont="1" applyBorder="1"/>
    <xf numFmtId="0" fontId="0" fillId="2" borderId="0" xfId="0" applyFill="1"/>
    <xf numFmtId="168" fontId="6" fillId="0" borderId="1" xfId="1" applyNumberFormat="1" applyFont="1" applyBorder="1" applyAlignment="1">
      <alignment vertical="center"/>
    </xf>
    <xf numFmtId="168" fontId="10" fillId="0" borderId="1" xfId="1" applyNumberFormat="1" applyFont="1" applyBorder="1" applyAlignment="1">
      <alignment vertical="center"/>
    </xf>
    <xf numFmtId="0" fontId="6" fillId="0" borderId="0" xfId="0" applyFont="1" applyAlignment="1">
      <alignment vertical="center" shrinkToFit="1"/>
    </xf>
    <xf numFmtId="166" fontId="6" fillId="0" borderId="1" xfId="0" applyNumberFormat="1" applyFont="1" applyBorder="1" applyAlignment="1">
      <alignment horizontal="right" shrinkToFit="1"/>
    </xf>
    <xf numFmtId="0" fontId="6" fillId="0" borderId="1" xfId="0" applyFont="1" applyBorder="1" applyAlignment="1">
      <alignment horizontal="left" shrinkToFit="1"/>
    </xf>
    <xf numFmtId="0" fontId="6" fillId="0" borderId="1" xfId="0" applyFont="1" applyBorder="1" applyAlignment="1">
      <alignment horizontal="center" shrinkToFit="1"/>
    </xf>
    <xf numFmtId="168" fontId="6" fillId="0" borderId="1" xfId="0" applyNumberFormat="1" applyFont="1" applyBorder="1" applyAlignment="1">
      <alignment shrinkToFit="1"/>
    </xf>
    <xf numFmtId="169" fontId="6" fillId="0" borderId="1" xfId="0" applyNumberFormat="1" applyFont="1" applyBorder="1" applyAlignment="1">
      <alignment horizontal="right" vertical="center"/>
    </xf>
    <xf numFmtId="14" fontId="0" fillId="0" borderId="0" xfId="0" applyNumberFormat="1"/>
    <xf numFmtId="0" fontId="6" fillId="0" borderId="0" xfId="0" applyFont="1" applyBorder="1" applyAlignment="1">
      <alignment horizontal="left"/>
    </xf>
    <xf numFmtId="0" fontId="10" fillId="0" borderId="0" xfId="0" applyFont="1" applyBorder="1"/>
    <xf numFmtId="165" fontId="6" fillId="0" borderId="0" xfId="1" applyNumberFormat="1" applyFont="1" applyBorder="1"/>
    <xf numFmtId="164" fontId="10" fillId="0" borderId="0" xfId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7" fontId="1" fillId="0" borderId="2" xfId="0" applyNumberFormat="1" applyFont="1" applyBorder="1" applyAlignment="1">
      <alignment horizontal="center" shrinkToFit="1"/>
    </xf>
    <xf numFmtId="167" fontId="6" fillId="0" borderId="0" xfId="0" applyNumberFormat="1" applyFont="1" applyBorder="1"/>
    <xf numFmtId="166" fontId="6" fillId="0" borderId="0" xfId="0" applyNumberFormat="1" applyFont="1" applyBorder="1" applyAlignment="1">
      <alignment horizontal="right"/>
    </xf>
    <xf numFmtId="166" fontId="6" fillId="0" borderId="0" xfId="0" applyNumberFormat="1" applyFont="1" applyBorder="1" applyAlignment="1">
      <alignment horizontal="right" shrinkToFit="1"/>
    </xf>
    <xf numFmtId="0" fontId="6" fillId="0" borderId="0" xfId="0" applyFont="1" applyBorder="1" applyAlignment="1">
      <alignment horizontal="left" shrinkToFit="1"/>
    </xf>
    <xf numFmtId="0" fontId="6" fillId="0" borderId="0" xfId="0" applyFont="1" applyBorder="1" applyAlignment="1">
      <alignment horizontal="center" shrinkToFit="1"/>
    </xf>
    <xf numFmtId="168" fontId="6" fillId="0" borderId="0" xfId="0" applyNumberFormat="1" applyFont="1" applyBorder="1" applyAlignment="1">
      <alignment shrinkToFit="1"/>
    </xf>
    <xf numFmtId="167" fontId="1" fillId="0" borderId="11" xfId="0" applyNumberFormat="1" applyFont="1" applyBorder="1" applyAlignment="1">
      <alignment horizontal="center" shrinkToFit="1"/>
    </xf>
    <xf numFmtId="0" fontId="10" fillId="0" borderId="8" xfId="0" applyNumberFormat="1" applyFont="1" applyBorder="1"/>
    <xf numFmtId="0" fontId="6" fillId="0" borderId="8" xfId="0" applyNumberFormat="1" applyFont="1" applyBorder="1" applyAlignment="1">
      <alignment horizontal="left"/>
    </xf>
    <xf numFmtId="0" fontId="6" fillId="0" borderId="8" xfId="1" applyNumberFormat="1" applyFont="1" applyBorder="1"/>
    <xf numFmtId="0" fontId="10" fillId="0" borderId="8" xfId="1" applyNumberFormat="1" applyFont="1" applyBorder="1"/>
    <xf numFmtId="0" fontId="6" fillId="0" borderId="9" xfId="1" applyNumberFormat="1" applyFont="1" applyBorder="1"/>
    <xf numFmtId="0" fontId="6" fillId="0" borderId="7" xfId="0" applyNumberFormat="1" applyFont="1" applyBorder="1" applyAlignment="1">
      <alignment horizontal="right"/>
    </xf>
    <xf numFmtId="0" fontId="10" fillId="0" borderId="5" xfId="0" applyNumberFormat="1" applyFont="1" applyBorder="1"/>
    <xf numFmtId="0" fontId="6" fillId="0" borderId="5" xfId="0" applyNumberFormat="1" applyFont="1" applyBorder="1" applyAlignment="1">
      <alignment horizontal="left"/>
    </xf>
    <xf numFmtId="0" fontId="6" fillId="0" borderId="5" xfId="1" applyNumberFormat="1" applyFont="1" applyBorder="1"/>
    <xf numFmtId="0" fontId="10" fillId="0" borderId="5" xfId="1" applyNumberFormat="1" applyFont="1" applyBorder="1"/>
    <xf numFmtId="0" fontId="6" fillId="0" borderId="6" xfId="1" applyNumberFormat="1" applyFont="1" applyBorder="1"/>
    <xf numFmtId="0" fontId="10" fillId="0" borderId="3" xfId="0" applyFont="1" applyBorder="1"/>
    <xf numFmtId="0" fontId="13" fillId="0" borderId="2" xfId="0" applyFont="1" applyBorder="1" applyAlignment="1">
      <alignment vertical="center"/>
    </xf>
    <xf numFmtId="0" fontId="13" fillId="0" borderId="2" xfId="0" applyFont="1" applyBorder="1"/>
    <xf numFmtId="0" fontId="13" fillId="0" borderId="3" xfId="0" applyFont="1" applyBorder="1" applyAlignment="1">
      <alignment vertical="center"/>
    </xf>
    <xf numFmtId="14" fontId="6" fillId="0" borderId="0" xfId="0" applyNumberFormat="1" applyFont="1"/>
    <xf numFmtId="14" fontId="9" fillId="0" borderId="0" xfId="0" applyNumberFormat="1" applyFont="1"/>
    <xf numFmtId="0" fontId="3" fillId="0" borderId="10" xfId="0" applyNumberFormat="1" applyFont="1" applyBorder="1" applyAlignment="1">
      <alignment horizontal="left"/>
    </xf>
    <xf numFmtId="167" fontId="10" fillId="0" borderId="3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165" fontId="10" fillId="0" borderId="1" xfId="0" applyNumberFormat="1" applyFont="1" applyBorder="1"/>
    <xf numFmtId="168" fontId="10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GBox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9525</xdr:colOff>
          <xdr:row>2</xdr:row>
          <xdr:rowOff>0</xdr:rowOff>
        </xdr:from>
        <xdr:to>
          <xdr:col>13</xdr:col>
          <xdr:colOff>9525</xdr:colOff>
          <xdr:row>9</xdr:row>
          <xdr:rowOff>9525</xdr:rowOff>
        </xdr:to>
        <xdr:sp macro="" textlink="">
          <xdr:nvSpPr>
            <xdr:cNvPr id="12289" name="Group Box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638175</xdr:colOff>
          <xdr:row>3</xdr:row>
          <xdr:rowOff>219075</xdr:rowOff>
        </xdr:from>
        <xdr:to>
          <xdr:col>12</xdr:col>
          <xdr:colOff>971550</xdr:colOff>
          <xdr:row>5</xdr:row>
          <xdr:rowOff>47625</xdr:rowOff>
        </xdr:to>
        <xdr:sp macro="" textlink="">
          <xdr:nvSpPr>
            <xdr:cNvPr id="12290" name="CtlCmd1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5</xdr:row>
          <xdr:rowOff>180975</xdr:rowOff>
        </xdr:from>
        <xdr:to>
          <xdr:col>12</xdr:col>
          <xdr:colOff>323850</xdr:colOff>
          <xdr:row>7</xdr:row>
          <xdr:rowOff>9525</xdr:rowOff>
        </xdr:to>
        <xdr:sp macro="" textlink="">
          <xdr:nvSpPr>
            <xdr:cNvPr id="12291" name="CrlCmd2" hidden="1">
              <a:extLst>
                <a:ext uri="{63B3BB69-23CF-44E3-9099-C40C66FF867C}">
                  <a14:compatExt spid="_x0000_s1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542925</xdr:colOff>
      <xdr:row>4</xdr:row>
      <xdr:rowOff>85725</xdr:rowOff>
    </xdr:from>
    <xdr:to>
      <xdr:col>6</xdr:col>
      <xdr:colOff>533400</xdr:colOff>
      <xdr:row>12</xdr:row>
      <xdr:rowOff>123825</xdr:rowOff>
    </xdr:to>
    <xdr:sp macro="" textlink="">
      <xdr:nvSpPr>
        <xdr:cNvPr id="2" name="TextBox 1"/>
        <xdr:cNvSpPr txBox="1"/>
      </xdr:nvSpPr>
      <xdr:spPr>
        <a:xfrm>
          <a:off x="857250" y="1000125"/>
          <a:ext cx="3695700" cy="1866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/>
            <a:t>ขอบคุณ ครับ</a:t>
          </a:r>
        </a:p>
        <a:p>
          <a:r>
            <a:rPr lang="th-TH" sz="1100"/>
            <a:t>ผมนำ </a:t>
          </a:r>
          <a:r>
            <a:rPr lang="en-US" sz="1100"/>
            <a:t>code</a:t>
          </a:r>
          <a:r>
            <a:rPr lang="en-US" sz="1100" baseline="0"/>
            <a:t>  </a:t>
          </a:r>
          <a:r>
            <a:rPr lang="th-TH" sz="1100" baseline="0"/>
            <a:t>ที่ให้ตัวอย่างมาปรับแก้อีกเล็กน้อย ก็ได้ผล ตามที่สอบถามไป</a:t>
          </a:r>
        </a:p>
        <a:p>
          <a:r>
            <a:rPr lang="th-TH" sz="1100" baseline="0"/>
            <a:t>และ ผมข้อสอบถาม เพิ่มเติม ตือ ที่</a:t>
          </a:r>
        </a:p>
        <a:p>
          <a:r>
            <a:rPr lang="en-US" sz="1100" baseline="0"/>
            <a:t>txb1 </a:t>
          </a:r>
          <a:r>
            <a:rPr lang="th-TH" sz="1100" baseline="0"/>
            <a:t>คือ เลขที่เอกสาร จะมี รูปแบบ คือ</a:t>
          </a:r>
        </a:p>
        <a:p>
          <a:r>
            <a:rPr lang="en-US" sz="1100" baseline="0"/>
            <a:t>VR 57 0X 00X </a:t>
          </a:r>
          <a:r>
            <a:rPr lang="th-TH" sz="1100" baseline="0"/>
            <a:t>โดย </a:t>
          </a:r>
          <a:r>
            <a:rPr lang="en-US" sz="1100" baseline="0"/>
            <a:t>0X = </a:t>
          </a:r>
          <a:r>
            <a:rPr lang="th-TH" sz="1100" baseline="0"/>
            <a:t>เดือน </a:t>
          </a:r>
          <a:r>
            <a:rPr lang="en-US" sz="1100" baseline="0"/>
            <a:t>01 ,02 ,....11 ,12 </a:t>
          </a:r>
          <a:r>
            <a:rPr lang="th-TH" sz="1100" baseline="0"/>
            <a:t>และ </a:t>
          </a:r>
          <a:r>
            <a:rPr lang="en-US" sz="1100" baseline="0"/>
            <a:t>00X = </a:t>
          </a:r>
          <a:r>
            <a:rPr lang="th-TH" sz="1100" baseline="0"/>
            <a:t>ลำดับเลขที่เอกสาร </a:t>
          </a:r>
          <a:r>
            <a:rPr lang="en-US" sz="1100" baseline="0"/>
            <a:t>= 001 .002 ,.....989 ,999</a:t>
          </a:r>
        </a:p>
        <a:p>
          <a:r>
            <a:rPr lang="th-TH" sz="1100" baseline="0"/>
            <a:t>ในช่องนี้</a:t>
          </a:r>
          <a:r>
            <a:rPr lang="en-US" sz="1100" baseline="0"/>
            <a:t>(txb1)</a:t>
          </a:r>
          <a:r>
            <a:rPr lang="th-TH" sz="1100" baseline="0"/>
            <a:t> ถ้า กรอก </a:t>
          </a:r>
          <a:r>
            <a:rPr lang="en-US" sz="1100" baseline="0"/>
            <a:t>03001 </a:t>
          </a:r>
          <a:r>
            <a:rPr lang="th-TH" sz="1100" baseline="0"/>
            <a:t>ผลที่ ออกมาให้เป็น </a:t>
          </a:r>
          <a:r>
            <a:rPr lang="en-US" sz="1100" baseline="0"/>
            <a:t>VR5703001 </a:t>
          </a:r>
          <a:r>
            <a:rPr lang="th-TH" sz="1100" baseline="0"/>
            <a:t>จะต้องเขียน </a:t>
          </a:r>
          <a:r>
            <a:rPr lang="en-US" sz="1100" baseline="0"/>
            <a:t>code vba </a:t>
          </a:r>
          <a:r>
            <a:rPr lang="th-TH" sz="1100" baseline="0"/>
            <a:t>อย่างไรครับ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104775</xdr:colOff>
          <xdr:row>0</xdr:row>
          <xdr:rowOff>76200</xdr:rowOff>
        </xdr:from>
        <xdr:to>
          <xdr:col>8</xdr:col>
          <xdr:colOff>457200</xdr:colOff>
          <xdr:row>1</xdr:row>
          <xdr:rowOff>104775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Petty Cash Record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7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3:M33"/>
  <sheetViews>
    <sheetView showGridLines="0" tabSelected="1" workbookViewId="0">
      <pane xSplit="14" topLeftCell="O1" activePane="topRight" state="frozenSplit"/>
      <selection pane="topRight" activeCell="J17" sqref="J17"/>
    </sheetView>
  </sheetViews>
  <sheetFormatPr defaultColWidth="9.7109375" defaultRowHeight="18" customHeight="1"/>
  <cols>
    <col min="1" max="1" width="4.7109375" customWidth="1"/>
    <col min="2" max="2" width="16.7109375" customWidth="1"/>
    <col min="13" max="13" width="16.7109375" customWidth="1"/>
    <col min="14" max="14" width="4.7109375" customWidth="1"/>
  </cols>
  <sheetData>
    <row r="3" spans="9:13" ht="18" customHeight="1">
      <c r="I3" s="35"/>
      <c r="J3" s="35"/>
      <c r="K3" s="35"/>
      <c r="L3" s="35"/>
      <c r="M3" s="35"/>
    </row>
    <row r="4" spans="9:13" ht="18" customHeight="1">
      <c r="I4" s="35"/>
      <c r="J4" s="35"/>
      <c r="K4" s="35"/>
      <c r="L4" s="35"/>
      <c r="M4" s="35"/>
    </row>
    <row r="5" spans="9:13" ht="18" customHeight="1">
      <c r="I5" s="35"/>
      <c r="J5" s="35"/>
      <c r="K5" s="35"/>
      <c r="L5" s="35"/>
      <c r="M5" s="35"/>
    </row>
    <row r="6" spans="9:13" ht="18" customHeight="1">
      <c r="I6" s="35"/>
      <c r="J6" s="35"/>
      <c r="K6" s="35"/>
      <c r="L6" s="35"/>
      <c r="M6" s="35"/>
    </row>
    <row r="7" spans="9:13" ht="18" customHeight="1">
      <c r="I7" s="35"/>
      <c r="J7" s="35"/>
      <c r="K7" s="35"/>
      <c r="L7" s="35"/>
      <c r="M7" s="35"/>
    </row>
    <row r="8" spans="9:13" ht="18" customHeight="1">
      <c r="I8" s="35"/>
      <c r="J8" s="35"/>
      <c r="K8" s="35"/>
      <c r="L8" s="35"/>
      <c r="M8" s="35"/>
    </row>
    <row r="9" spans="9:13" ht="18" customHeight="1">
      <c r="I9" s="35"/>
      <c r="J9" s="35"/>
      <c r="K9" s="35"/>
      <c r="L9" s="35"/>
      <c r="M9" s="35"/>
    </row>
    <row r="33" spans="2:2" ht="18" customHeight="1">
      <c r="B33" s="44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2290" r:id="rId3" name="CtlCmd1">
          <controlPr defaultSize="0" autoLine="0" r:id="rId4">
            <anchor moveWithCells="1">
              <from>
                <xdr:col>9</xdr:col>
                <xdr:colOff>638175</xdr:colOff>
                <xdr:row>3</xdr:row>
                <xdr:rowOff>219075</xdr:rowOff>
              </from>
              <to>
                <xdr:col>12</xdr:col>
                <xdr:colOff>971550</xdr:colOff>
                <xdr:row>5</xdr:row>
                <xdr:rowOff>47625</xdr:rowOff>
              </to>
            </anchor>
          </controlPr>
        </control>
      </mc:Choice>
      <mc:Fallback>
        <control shapeId="12290" r:id="rId3" name="CtlCmd1"/>
      </mc:Fallback>
    </mc:AlternateContent>
    <mc:AlternateContent xmlns:mc="http://schemas.openxmlformats.org/markup-compatibility/2006">
      <mc:Choice Requires="x14">
        <control shapeId="12291" r:id="rId5" name="CrlCmd2">
          <controlPr defaultSize="0" autoLine="0" r:id="rId6">
            <anchor moveWithCells="1">
              <from>
                <xdr:col>8</xdr:col>
                <xdr:colOff>638175</xdr:colOff>
                <xdr:row>5</xdr:row>
                <xdr:rowOff>180975</xdr:rowOff>
              </from>
              <to>
                <xdr:col>12</xdr:col>
                <xdr:colOff>323850</xdr:colOff>
                <xdr:row>7</xdr:row>
                <xdr:rowOff>9525</xdr:rowOff>
              </to>
            </anchor>
          </controlPr>
        </control>
      </mc:Choice>
      <mc:Fallback>
        <control shapeId="12291" r:id="rId5" name="CrlCmd2"/>
      </mc:Fallback>
    </mc:AlternateContent>
    <mc:AlternateContent xmlns:mc="http://schemas.openxmlformats.org/markup-compatibility/2006">
      <mc:Choice Requires="x14">
        <control shapeId="12289" r:id="rId7" name="Group Box 1">
          <controlPr defaultSize="0" print="0" autoFill="0" autoPict="0">
            <anchor>
              <from>
                <xdr:col>8</xdr:col>
                <xdr:colOff>9525</xdr:colOff>
                <xdr:row>2</xdr:row>
                <xdr:rowOff>0</xdr:rowOff>
              </from>
              <to>
                <xdr:col>13</xdr:col>
                <xdr:colOff>9525</xdr:colOff>
                <xdr:row>9</xdr:row>
                <xdr:rowOff>9525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/>
  <dimension ref="A1:H32"/>
  <sheetViews>
    <sheetView workbookViewId="0">
      <selection activeCell="A4" sqref="A4"/>
    </sheetView>
  </sheetViews>
  <sheetFormatPr defaultColWidth="9.140625" defaultRowHeight="18" customHeight="1"/>
  <cols>
    <col min="1" max="1" width="12.7109375" style="12" customWidth="1"/>
    <col min="2" max="2" width="10.7109375" style="12" customWidth="1"/>
    <col min="3" max="3" width="51.140625" style="12" bestFit="1" customWidth="1"/>
    <col min="4" max="4" width="11.7109375" style="12" customWidth="1"/>
    <col min="5" max="7" width="12.7109375" style="12" customWidth="1"/>
    <col min="8" max="16384" width="9.140625" style="12"/>
  </cols>
  <sheetData>
    <row r="1" spans="1:8" ht="18" customHeight="1">
      <c r="B1" s="1"/>
      <c r="C1" s="1" t="s">
        <v>37</v>
      </c>
      <c r="D1" s="1"/>
      <c r="E1" s="1"/>
      <c r="F1" s="1"/>
      <c r="G1" s="1"/>
      <c r="H1" s="1"/>
    </row>
    <row r="2" spans="1:8" ht="18" customHeight="1">
      <c r="A2" s="74"/>
      <c r="B2" s="75"/>
      <c r="C2" s="1" t="s">
        <v>69</v>
      </c>
      <c r="D2" s="1"/>
      <c r="E2" s="1"/>
      <c r="F2" s="8"/>
      <c r="G2" s="9"/>
      <c r="H2" s="1"/>
    </row>
    <row r="3" spans="1:8" ht="8.1" customHeight="1">
      <c r="A3" s="16"/>
      <c r="B3" s="1"/>
      <c r="C3" s="1"/>
      <c r="D3" s="1"/>
      <c r="E3" s="1"/>
      <c r="F3" s="8"/>
      <c r="G3" s="9"/>
      <c r="H3" s="1"/>
    </row>
    <row r="4" spans="1:8" s="23" customFormat="1" ht="27" customHeight="1">
      <c r="A4" s="21" t="s">
        <v>10</v>
      </c>
      <c r="B4" s="21" t="s">
        <v>4</v>
      </c>
      <c r="C4" s="21" t="s">
        <v>0</v>
      </c>
      <c r="D4" s="21" t="s">
        <v>9</v>
      </c>
      <c r="E4" s="21" t="s">
        <v>1</v>
      </c>
      <c r="F4" s="21" t="s">
        <v>2</v>
      </c>
      <c r="G4" s="21" t="s">
        <v>3</v>
      </c>
      <c r="H4" s="22"/>
    </row>
    <row r="5" spans="1:8" ht="18" customHeight="1">
      <c r="A5" s="51"/>
      <c r="B5" s="39">
        <v>41708</v>
      </c>
      <c r="C5" s="40" t="s">
        <v>7</v>
      </c>
      <c r="D5" s="41"/>
      <c r="E5" s="42">
        <v>-679</v>
      </c>
      <c r="F5" s="42"/>
      <c r="G5" s="80">
        <f>IF(ISBLANK($E5),"",$E5)</f>
        <v>-679</v>
      </c>
    </row>
    <row r="6" spans="1:8" ht="18" customHeight="1">
      <c r="A6" s="51" t="s">
        <v>67</v>
      </c>
      <c r="B6" s="39">
        <v>41708</v>
      </c>
      <c r="C6" s="40" t="s">
        <v>8</v>
      </c>
      <c r="D6" s="41" t="s">
        <v>66</v>
      </c>
      <c r="E6" s="42">
        <v>15679</v>
      </c>
      <c r="F6" s="42"/>
      <c r="G6" s="80">
        <f>IF(ISBLANK($E6),"",(($G5+$E6)-$F6))</f>
        <v>15000</v>
      </c>
    </row>
    <row r="7" spans="1:8" ht="18" customHeight="1">
      <c r="A7" s="51">
        <v>0</v>
      </c>
      <c r="B7" s="39">
        <v>41708</v>
      </c>
      <c r="C7" s="40" t="s">
        <v>40</v>
      </c>
      <c r="D7" s="41"/>
      <c r="E7" s="42"/>
      <c r="F7" s="42">
        <v>697.5</v>
      </c>
      <c r="G7" s="80">
        <f>IF(ISBLANK($F7),"",(($G6+$E7)-$F7))</f>
        <v>14302.5</v>
      </c>
    </row>
    <row r="8" spans="1:8" ht="18" customHeight="1">
      <c r="A8" s="51">
        <v>0</v>
      </c>
      <c r="B8" s="39">
        <v>41709</v>
      </c>
      <c r="C8" s="40" t="s">
        <v>70</v>
      </c>
      <c r="D8" s="41"/>
      <c r="E8" s="42"/>
      <c r="F8" s="42">
        <v>3700</v>
      </c>
      <c r="G8" s="80">
        <f t="shared" ref="G8:G18" si="0">IF(ISBLANK($F8),"",(($G7+$E8)-$F8))</f>
        <v>10602.5</v>
      </c>
    </row>
    <row r="9" spans="1:8" ht="18" customHeight="1">
      <c r="A9" s="51">
        <v>0</v>
      </c>
      <c r="B9" s="39">
        <v>41709</v>
      </c>
      <c r="C9" s="40" t="s">
        <v>41</v>
      </c>
      <c r="D9" s="41"/>
      <c r="E9" s="42"/>
      <c r="F9" s="42">
        <v>2000</v>
      </c>
      <c r="G9" s="80">
        <f t="shared" si="0"/>
        <v>8602.5</v>
      </c>
    </row>
    <row r="10" spans="1:8" ht="18" customHeight="1">
      <c r="A10" s="51">
        <v>0</v>
      </c>
      <c r="B10" s="39">
        <v>41710</v>
      </c>
      <c r="C10" s="40" t="s">
        <v>43</v>
      </c>
      <c r="D10" s="41"/>
      <c r="E10" s="42"/>
      <c r="F10" s="42">
        <v>600</v>
      </c>
      <c r="G10" s="80">
        <f t="shared" si="0"/>
        <v>8002.5</v>
      </c>
    </row>
    <row r="11" spans="1:8" ht="18" customHeight="1">
      <c r="A11" s="51">
        <v>0</v>
      </c>
      <c r="B11" s="39">
        <v>41710</v>
      </c>
      <c r="C11" s="40" t="s">
        <v>46</v>
      </c>
      <c r="D11" s="41"/>
      <c r="E11" s="42"/>
      <c r="F11" s="42">
        <v>5897.87</v>
      </c>
      <c r="G11" s="80">
        <f t="shared" si="0"/>
        <v>2104.63</v>
      </c>
    </row>
    <row r="12" spans="1:8" ht="18" customHeight="1">
      <c r="A12" s="51">
        <v>0</v>
      </c>
      <c r="B12" s="39">
        <v>41710</v>
      </c>
      <c r="C12" s="40" t="s">
        <v>45</v>
      </c>
      <c r="D12" s="41"/>
      <c r="E12" s="42"/>
      <c r="F12" s="42">
        <v>2756.89</v>
      </c>
      <c r="G12" s="80">
        <f t="shared" si="0"/>
        <v>-652.25999999999976</v>
      </c>
    </row>
    <row r="13" spans="1:8" ht="18" customHeight="1">
      <c r="A13" s="51">
        <v>0</v>
      </c>
      <c r="B13" s="39"/>
      <c r="C13" s="40"/>
      <c r="D13" s="41"/>
      <c r="E13" s="42"/>
      <c r="F13" s="42"/>
      <c r="G13" s="80" t="str">
        <f t="shared" si="0"/>
        <v/>
      </c>
    </row>
    <row r="14" spans="1:8" ht="18" customHeight="1">
      <c r="A14" s="51">
        <v>0</v>
      </c>
      <c r="B14" s="39"/>
      <c r="C14" s="40"/>
      <c r="D14" s="41"/>
      <c r="E14" s="42"/>
      <c r="F14" s="42"/>
      <c r="G14" s="80" t="str">
        <f t="shared" si="0"/>
        <v/>
      </c>
    </row>
    <row r="15" spans="1:8" ht="18" customHeight="1">
      <c r="A15" s="51">
        <v>0</v>
      </c>
      <c r="B15" s="39"/>
      <c r="C15" s="40"/>
      <c r="D15" s="41"/>
      <c r="E15" s="42"/>
      <c r="F15" s="42"/>
      <c r="G15" s="80" t="str">
        <f t="shared" si="0"/>
        <v/>
      </c>
    </row>
    <row r="16" spans="1:8" ht="18" customHeight="1">
      <c r="A16" s="51">
        <v>0</v>
      </c>
      <c r="B16" s="39"/>
      <c r="C16" s="40"/>
      <c r="D16" s="41"/>
      <c r="E16" s="42"/>
      <c r="F16" s="42"/>
      <c r="G16" s="80" t="str">
        <f t="shared" si="0"/>
        <v/>
      </c>
    </row>
    <row r="17" spans="1:7" ht="18" customHeight="1">
      <c r="A17" s="51">
        <v>0</v>
      </c>
      <c r="B17" s="39"/>
      <c r="C17" s="40"/>
      <c r="D17" s="41"/>
      <c r="E17" s="42"/>
      <c r="F17" s="42"/>
      <c r="G17" s="80" t="str">
        <f t="shared" si="0"/>
        <v/>
      </c>
    </row>
    <row r="18" spans="1:7" ht="18" customHeight="1">
      <c r="A18" s="51">
        <v>0</v>
      </c>
      <c r="B18" s="39"/>
      <c r="C18" s="40"/>
      <c r="D18" s="41"/>
      <c r="E18" s="42"/>
      <c r="F18" s="42"/>
      <c r="G18" s="80" t="str">
        <f t="shared" si="0"/>
        <v/>
      </c>
    </row>
    <row r="19" spans="1:7" s="29" customFormat="1" ht="20.100000000000001" customHeight="1">
      <c r="A19" s="51">
        <v>0</v>
      </c>
      <c r="B19" s="43"/>
      <c r="C19" s="78" t="s">
        <v>47</v>
      </c>
      <c r="D19" s="28"/>
      <c r="E19" s="36">
        <f>SUM($E$5:$E$18)</f>
        <v>15000</v>
      </c>
      <c r="F19" s="37">
        <f>SUM($F$5:$F$18)</f>
        <v>15652.259999999998</v>
      </c>
      <c r="G19" s="36">
        <f>($E$19-$F$19)</f>
        <v>-652.2599999999984</v>
      </c>
    </row>
    <row r="20" spans="1:7" ht="18" customHeight="1">
      <c r="A20" s="77" t="s">
        <v>68</v>
      </c>
      <c r="B20" s="76"/>
      <c r="C20" s="59"/>
      <c r="D20" s="60"/>
      <c r="E20" s="61"/>
      <c r="F20" s="62"/>
      <c r="G20" s="63" t="str">
        <f t="shared" ref="G20:G21" si="1">IF(ISBLANK($F20),"",(($G19+$E20)-$F20))</f>
        <v/>
      </c>
    </row>
    <row r="21" spans="1:7" ht="18" customHeight="1">
      <c r="A21" s="14">
        <v>0</v>
      </c>
      <c r="B21" s="64"/>
      <c r="C21" s="65"/>
      <c r="D21" s="66"/>
      <c r="E21" s="67"/>
      <c r="F21" s="68"/>
      <c r="G21" s="69" t="str">
        <f t="shared" si="1"/>
        <v/>
      </c>
    </row>
    <row r="22" spans="1:7" ht="18" customHeight="1">
      <c r="A22" s="58">
        <v>0</v>
      </c>
      <c r="B22" s="54"/>
      <c r="C22" s="55"/>
      <c r="D22" s="56"/>
      <c r="E22" s="57"/>
      <c r="F22" s="57"/>
      <c r="G22" s="47"/>
    </row>
    <row r="23" spans="1:7" ht="13.5">
      <c r="A23" s="58">
        <v>0</v>
      </c>
      <c r="B23" s="54"/>
      <c r="C23" s="55"/>
      <c r="D23" s="56"/>
      <c r="E23" s="57"/>
      <c r="F23" s="57"/>
      <c r="G23" s="47"/>
    </row>
    <row r="24" spans="1:7" ht="13.5">
      <c r="A24" s="58">
        <v>0</v>
      </c>
      <c r="B24" s="54"/>
      <c r="C24" s="55"/>
      <c r="D24" s="56"/>
      <c r="E24" s="57"/>
      <c r="F24" s="57"/>
      <c r="G24" s="47"/>
    </row>
    <row r="25" spans="1:7" ht="14.25">
      <c r="A25" s="52"/>
      <c r="B25" s="53"/>
      <c r="C25" s="46"/>
      <c r="D25" s="45"/>
      <c r="E25" s="47"/>
      <c r="F25" s="48"/>
      <c r="G25" s="47"/>
    </row>
    <row r="26" spans="1:7" ht="14.25">
      <c r="A26" s="52"/>
      <c r="B26" s="53"/>
      <c r="C26" s="46"/>
      <c r="D26" s="45"/>
      <c r="E26" s="47"/>
      <c r="F26" s="48"/>
      <c r="G26" s="47"/>
    </row>
    <row r="27" spans="1:7" ht="13.5"/>
    <row r="28" spans="1:7" ht="13.5"/>
    <row r="29" spans="1:7" ht="13.5">
      <c r="G29" s="50"/>
    </row>
    <row r="30" spans="1:7" s="38" customFormat="1" ht="13.5"/>
    <row r="32" spans="1:7" ht="27">
      <c r="A32" s="49" t="s">
        <v>10</v>
      </c>
      <c r="B32" s="49" t="s">
        <v>4</v>
      </c>
      <c r="C32" s="49" t="s">
        <v>0</v>
      </c>
      <c r="D32" s="49" t="s">
        <v>9</v>
      </c>
      <c r="E32" s="49" t="s">
        <v>1</v>
      </c>
      <c r="F32" s="49" t="s">
        <v>2</v>
      </c>
    </row>
  </sheetData>
  <pageMargins left="0.7" right="0.7" top="0.75" bottom="0.75" header="0.3" footer="0.3"/>
  <ignoredErrors>
    <ignoredError sqref="G19" formula="1"/>
  </ignoredErrors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odule1.PettyCashRecord">
                <anchor moveWithCells="1" sizeWithCells="1">
                  <from>
                    <xdr:col>6</xdr:col>
                    <xdr:colOff>104775</xdr:colOff>
                    <xdr:row>0</xdr:row>
                    <xdr:rowOff>76200</xdr:rowOff>
                  </from>
                  <to>
                    <xdr:col>8</xdr:col>
                    <xdr:colOff>457200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55"/>
  <sheetViews>
    <sheetView workbookViewId="0">
      <selection activeCell="A39" sqref="A39"/>
    </sheetView>
  </sheetViews>
  <sheetFormatPr defaultColWidth="9.140625" defaultRowHeight="17.100000000000001" customHeight="1"/>
  <cols>
    <col min="1" max="1" width="11.7109375" style="17" customWidth="1"/>
    <col min="2" max="2" width="10.7109375" style="18" customWidth="1"/>
    <col min="3" max="3" width="51.140625" style="12" bestFit="1" customWidth="1"/>
    <col min="4" max="4" width="11.7109375" style="18" customWidth="1"/>
    <col min="5" max="7" width="12.7109375" style="12" customWidth="1"/>
    <col min="8" max="16384" width="9.140625" style="12"/>
  </cols>
  <sheetData>
    <row r="1" spans="1:8" ht="17.100000000000001" customHeight="1">
      <c r="B1" s="15"/>
      <c r="C1" s="1" t="s">
        <v>37</v>
      </c>
      <c r="D1" s="15"/>
      <c r="E1" s="1"/>
      <c r="F1" s="1"/>
      <c r="G1" s="1"/>
      <c r="H1" s="1"/>
    </row>
    <row r="2" spans="1:8" ht="16.5" customHeight="1">
      <c r="B2" s="15"/>
      <c r="C2" s="1" t="s">
        <v>71</v>
      </c>
      <c r="D2" s="15"/>
      <c r="E2" s="1"/>
      <c r="F2" s="19"/>
      <c r="G2" s="20"/>
      <c r="H2" s="1"/>
    </row>
    <row r="3" spans="1:8" ht="17.100000000000001" customHeight="1">
      <c r="B3" s="15"/>
      <c r="C3" s="1"/>
      <c r="D3" s="15"/>
      <c r="E3" s="1"/>
      <c r="F3" s="19"/>
      <c r="G3" s="20"/>
      <c r="H3" s="1"/>
    </row>
    <row r="4" spans="1:8" ht="27" customHeight="1">
      <c r="A4" s="21" t="s">
        <v>10</v>
      </c>
      <c r="B4" s="2" t="s">
        <v>4</v>
      </c>
      <c r="C4" s="2" t="s">
        <v>0</v>
      </c>
      <c r="D4" s="21" t="s">
        <v>9</v>
      </c>
      <c r="E4" s="2" t="s">
        <v>1</v>
      </c>
      <c r="F4" s="2" t="s">
        <v>2</v>
      </c>
      <c r="G4" s="2" t="s">
        <v>3</v>
      </c>
      <c r="H4" s="1"/>
    </row>
    <row r="5" spans="1:8" ht="17.100000000000001" customHeight="1">
      <c r="A5" s="51">
        <v>0</v>
      </c>
      <c r="B5" s="39">
        <v>41708</v>
      </c>
      <c r="C5" s="40" t="s">
        <v>7</v>
      </c>
      <c r="D5" s="41"/>
      <c r="E5" s="42">
        <v>-679</v>
      </c>
      <c r="F5" s="42"/>
      <c r="G5" s="80">
        <v>-679</v>
      </c>
    </row>
    <row r="6" spans="1:8" ht="17.100000000000001" customHeight="1">
      <c r="A6" s="51" t="s">
        <v>67</v>
      </c>
      <c r="B6" s="39">
        <v>41708</v>
      </c>
      <c r="C6" s="40" t="s">
        <v>8</v>
      </c>
      <c r="D6" s="41" t="s">
        <v>66</v>
      </c>
      <c r="E6" s="42">
        <v>15679</v>
      </c>
      <c r="F6" s="42"/>
      <c r="G6" s="80">
        <v>15000</v>
      </c>
    </row>
    <row r="7" spans="1:8" ht="17.100000000000001" customHeight="1">
      <c r="A7" s="51">
        <v>0</v>
      </c>
      <c r="B7" s="39">
        <v>41708</v>
      </c>
      <c r="C7" s="40" t="s">
        <v>40</v>
      </c>
      <c r="D7" s="41"/>
      <c r="E7" s="42"/>
      <c r="F7" s="42">
        <v>697.5</v>
      </c>
      <c r="G7" s="80">
        <v>14302.5</v>
      </c>
    </row>
    <row r="8" spans="1:8" ht="17.100000000000001" customHeight="1">
      <c r="A8" s="51">
        <v>0</v>
      </c>
      <c r="B8" s="39">
        <v>41709</v>
      </c>
      <c r="C8" s="40" t="s">
        <v>70</v>
      </c>
      <c r="D8" s="41"/>
      <c r="E8" s="42"/>
      <c r="F8" s="42">
        <v>3700</v>
      </c>
      <c r="G8" s="80">
        <v>10602.5</v>
      </c>
    </row>
    <row r="9" spans="1:8" ht="17.100000000000001" customHeight="1">
      <c r="A9" s="51">
        <v>0</v>
      </c>
      <c r="B9" s="39">
        <v>41709</v>
      </c>
      <c r="C9" s="40" t="s">
        <v>41</v>
      </c>
      <c r="D9" s="41"/>
      <c r="E9" s="42"/>
      <c r="F9" s="42">
        <v>2000</v>
      </c>
      <c r="G9" s="80">
        <v>8602.5</v>
      </c>
    </row>
    <row r="10" spans="1:8" ht="17.100000000000001" customHeight="1">
      <c r="A10" s="51">
        <v>0</v>
      </c>
      <c r="B10" s="39">
        <v>41710</v>
      </c>
      <c r="C10" s="40" t="s">
        <v>43</v>
      </c>
      <c r="D10" s="41"/>
      <c r="E10" s="42"/>
      <c r="F10" s="42">
        <v>600</v>
      </c>
      <c r="G10" s="80">
        <v>8002.5</v>
      </c>
    </row>
    <row r="11" spans="1:8" ht="17.100000000000001" customHeight="1">
      <c r="A11" s="51">
        <v>0</v>
      </c>
      <c r="B11" s="39">
        <v>41710</v>
      </c>
      <c r="C11" s="40" t="s">
        <v>46</v>
      </c>
      <c r="D11" s="41"/>
      <c r="E11" s="42"/>
      <c r="F11" s="42">
        <v>5897.87</v>
      </c>
      <c r="G11" s="80">
        <v>2104.63</v>
      </c>
    </row>
    <row r="12" spans="1:8" ht="17.100000000000001" customHeight="1">
      <c r="A12" s="51">
        <v>0</v>
      </c>
      <c r="B12" s="39">
        <v>41710</v>
      </c>
      <c r="C12" s="40" t="s">
        <v>45</v>
      </c>
      <c r="D12" s="41"/>
      <c r="E12" s="42"/>
      <c r="F12" s="42">
        <v>2756.89</v>
      </c>
      <c r="G12" s="80">
        <v>-652.25999999999976</v>
      </c>
    </row>
    <row r="13" spans="1:8" ht="17.100000000000001" customHeight="1">
      <c r="A13" s="51">
        <v>0</v>
      </c>
      <c r="B13" s="39"/>
      <c r="C13" s="40"/>
      <c r="D13" s="41"/>
      <c r="E13" s="42"/>
      <c r="F13" s="42"/>
      <c r="G13" s="80" t="s">
        <v>34</v>
      </c>
    </row>
    <row r="14" spans="1:8" ht="17.100000000000001" customHeight="1">
      <c r="A14" s="51">
        <v>0</v>
      </c>
      <c r="B14" s="39"/>
      <c r="C14" s="40"/>
      <c r="D14" s="41"/>
      <c r="E14" s="42"/>
      <c r="F14" s="42"/>
      <c r="G14" s="80" t="s">
        <v>34</v>
      </c>
    </row>
    <row r="15" spans="1:8" ht="17.100000000000001" customHeight="1">
      <c r="A15" s="51">
        <v>0</v>
      </c>
      <c r="B15" s="39"/>
      <c r="C15" s="40"/>
      <c r="D15" s="41"/>
      <c r="E15" s="42"/>
      <c r="F15" s="42"/>
      <c r="G15" s="80" t="s">
        <v>34</v>
      </c>
    </row>
    <row r="16" spans="1:8" ht="17.100000000000001" customHeight="1">
      <c r="A16" s="51">
        <v>0</v>
      </c>
      <c r="B16" s="39"/>
      <c r="C16" s="40"/>
      <c r="D16" s="41"/>
      <c r="E16" s="42"/>
      <c r="F16" s="42"/>
      <c r="G16" s="80" t="s">
        <v>34</v>
      </c>
    </row>
    <row r="17" spans="1:7" ht="17.100000000000001" customHeight="1">
      <c r="A17" s="51">
        <v>0</v>
      </c>
      <c r="B17" s="39"/>
      <c r="C17" s="40"/>
      <c r="D17" s="41"/>
      <c r="E17" s="42"/>
      <c r="F17" s="42"/>
      <c r="G17" s="80" t="s">
        <v>34</v>
      </c>
    </row>
    <row r="18" spans="1:7" ht="17.100000000000001" customHeight="1">
      <c r="A18" s="51">
        <v>0</v>
      </c>
      <c r="B18" s="39"/>
      <c r="C18" s="40"/>
      <c r="D18" s="41"/>
      <c r="E18" s="42"/>
      <c r="F18" s="42"/>
      <c r="G18" s="80" t="s">
        <v>34</v>
      </c>
    </row>
    <row r="19" spans="1:7" ht="17.100000000000001" customHeight="1">
      <c r="A19" s="51">
        <v>0</v>
      </c>
      <c r="B19" s="43"/>
      <c r="C19" s="78" t="s">
        <v>47</v>
      </c>
      <c r="D19" s="28"/>
      <c r="E19" s="36">
        <v>15000</v>
      </c>
      <c r="F19" s="37">
        <v>15652.259999999998</v>
      </c>
      <c r="G19" s="36">
        <v>-652.2599999999984</v>
      </c>
    </row>
    <row r="20" spans="1:7" ht="17.100000000000001" customHeight="1">
      <c r="A20" s="77" t="s">
        <v>68</v>
      </c>
      <c r="B20" s="76"/>
      <c r="C20" s="59"/>
      <c r="D20" s="60"/>
      <c r="E20" s="61"/>
      <c r="F20" s="62"/>
      <c r="G20" s="63" t="s">
        <v>34</v>
      </c>
    </row>
    <row r="21" spans="1:7" ht="17.100000000000001" customHeight="1">
      <c r="A21" s="14">
        <v>0</v>
      </c>
      <c r="B21" s="64"/>
      <c r="C21" s="65"/>
      <c r="D21" s="66"/>
      <c r="E21" s="67"/>
      <c r="F21" s="68"/>
      <c r="G21" s="69" t="s">
        <v>34</v>
      </c>
    </row>
    <row r="22" spans="1:7" ht="17.100000000000001" customHeight="1">
      <c r="A22" s="51">
        <v>0</v>
      </c>
      <c r="B22" s="39">
        <v>41708</v>
      </c>
      <c r="C22" s="40" t="s">
        <v>7</v>
      </c>
      <c r="D22" s="41"/>
      <c r="E22" s="42">
        <v>-679</v>
      </c>
      <c r="F22" s="42"/>
      <c r="G22" s="80">
        <v>-679</v>
      </c>
    </row>
    <row r="23" spans="1:7" ht="17.100000000000001" customHeight="1">
      <c r="A23" s="51" t="s">
        <v>67</v>
      </c>
      <c r="B23" s="39">
        <v>41708</v>
      </c>
      <c r="C23" s="40" t="s">
        <v>8</v>
      </c>
      <c r="D23" s="41" t="s">
        <v>66</v>
      </c>
      <c r="E23" s="42">
        <v>15679</v>
      </c>
      <c r="F23" s="42"/>
      <c r="G23" s="80">
        <v>15000</v>
      </c>
    </row>
    <row r="24" spans="1:7" ht="17.100000000000001" customHeight="1">
      <c r="A24" s="51">
        <v>0</v>
      </c>
      <c r="B24" s="39">
        <v>41708</v>
      </c>
      <c r="C24" s="40" t="s">
        <v>40</v>
      </c>
      <c r="D24" s="41"/>
      <c r="E24" s="42"/>
      <c r="F24" s="42">
        <v>697.5</v>
      </c>
      <c r="G24" s="80">
        <v>14302.5</v>
      </c>
    </row>
    <row r="25" spans="1:7" ht="17.100000000000001" customHeight="1">
      <c r="A25" s="51">
        <v>0</v>
      </c>
      <c r="B25" s="39">
        <v>41709</v>
      </c>
      <c r="C25" s="40" t="s">
        <v>70</v>
      </c>
      <c r="D25" s="41"/>
      <c r="E25" s="42"/>
      <c r="F25" s="42">
        <v>3700</v>
      </c>
      <c r="G25" s="80">
        <v>10602.5</v>
      </c>
    </row>
    <row r="26" spans="1:7" ht="17.100000000000001" customHeight="1">
      <c r="A26" s="51">
        <v>0</v>
      </c>
      <c r="B26" s="39">
        <v>41709</v>
      </c>
      <c r="C26" s="40" t="s">
        <v>41</v>
      </c>
      <c r="D26" s="41"/>
      <c r="E26" s="42"/>
      <c r="F26" s="42">
        <v>2000</v>
      </c>
      <c r="G26" s="80">
        <v>8602.5</v>
      </c>
    </row>
    <row r="27" spans="1:7" ht="17.100000000000001" customHeight="1">
      <c r="A27" s="51">
        <v>0</v>
      </c>
      <c r="B27" s="39">
        <v>41710</v>
      </c>
      <c r="C27" s="40" t="s">
        <v>43</v>
      </c>
      <c r="D27" s="41"/>
      <c r="E27" s="42"/>
      <c r="F27" s="42">
        <v>600</v>
      </c>
      <c r="G27" s="80">
        <v>8002.5</v>
      </c>
    </row>
    <row r="28" spans="1:7" ht="17.100000000000001" customHeight="1">
      <c r="A28" s="51">
        <v>0</v>
      </c>
      <c r="B28" s="39">
        <v>41710</v>
      </c>
      <c r="C28" s="40" t="s">
        <v>46</v>
      </c>
      <c r="D28" s="41"/>
      <c r="E28" s="42"/>
      <c r="F28" s="42">
        <v>5897.87</v>
      </c>
      <c r="G28" s="80">
        <v>2104.63</v>
      </c>
    </row>
    <row r="29" spans="1:7" ht="17.100000000000001" customHeight="1">
      <c r="A29" s="51">
        <v>0</v>
      </c>
      <c r="B29" s="39">
        <v>41710</v>
      </c>
      <c r="C29" s="40" t="s">
        <v>45</v>
      </c>
      <c r="D29" s="41"/>
      <c r="E29" s="42"/>
      <c r="F29" s="42">
        <v>2756.89</v>
      </c>
      <c r="G29" s="80">
        <v>-652.25999999999976</v>
      </c>
    </row>
    <row r="30" spans="1:7" ht="17.100000000000001" customHeight="1">
      <c r="A30" s="51">
        <v>0</v>
      </c>
      <c r="B30" s="39"/>
      <c r="C30" s="40"/>
      <c r="D30" s="41"/>
      <c r="E30" s="42"/>
      <c r="F30" s="42"/>
      <c r="G30" s="80" t="s">
        <v>34</v>
      </c>
    </row>
    <row r="31" spans="1:7" ht="17.100000000000001" customHeight="1">
      <c r="A31" s="51">
        <v>0</v>
      </c>
      <c r="B31" s="39"/>
      <c r="C31" s="40"/>
      <c r="D31" s="41"/>
      <c r="E31" s="42"/>
      <c r="F31" s="42"/>
      <c r="G31" s="80" t="s">
        <v>34</v>
      </c>
    </row>
    <row r="32" spans="1:7" ht="17.100000000000001" customHeight="1">
      <c r="A32" s="51">
        <v>0</v>
      </c>
      <c r="B32" s="39"/>
      <c r="C32" s="40"/>
      <c r="D32" s="41"/>
      <c r="E32" s="42"/>
      <c r="F32" s="42"/>
      <c r="G32" s="80" t="s">
        <v>34</v>
      </c>
    </row>
    <row r="33" spans="1:7" ht="17.100000000000001" customHeight="1">
      <c r="A33" s="51">
        <v>0</v>
      </c>
      <c r="B33" s="39"/>
      <c r="C33" s="40"/>
      <c r="D33" s="41"/>
      <c r="E33" s="42"/>
      <c r="F33" s="42"/>
      <c r="G33" s="80" t="s">
        <v>34</v>
      </c>
    </row>
    <row r="34" spans="1:7" ht="17.100000000000001" customHeight="1">
      <c r="A34" s="51">
        <v>0</v>
      </c>
      <c r="B34" s="39"/>
      <c r="C34" s="40"/>
      <c r="D34" s="41"/>
      <c r="E34" s="42"/>
      <c r="F34" s="42"/>
      <c r="G34" s="80" t="s">
        <v>34</v>
      </c>
    </row>
    <row r="35" spans="1:7" ht="17.100000000000001" customHeight="1">
      <c r="A35" s="51">
        <v>0</v>
      </c>
      <c r="B35" s="39"/>
      <c r="C35" s="40"/>
      <c r="D35" s="41"/>
      <c r="E35" s="42"/>
      <c r="F35" s="42"/>
      <c r="G35" s="80" t="s">
        <v>34</v>
      </c>
    </row>
    <row r="36" spans="1:7" ht="17.100000000000001" customHeight="1">
      <c r="A36" s="51">
        <v>0</v>
      </c>
      <c r="B36" s="43"/>
      <c r="C36" s="78" t="s">
        <v>47</v>
      </c>
      <c r="D36" s="28"/>
      <c r="E36" s="36">
        <v>15000</v>
      </c>
      <c r="F36" s="37">
        <v>15652.259999999998</v>
      </c>
      <c r="G36" s="36">
        <v>-652.2599999999984</v>
      </c>
    </row>
    <row r="37" spans="1:7" ht="17.100000000000001" customHeight="1">
      <c r="A37" s="77" t="s">
        <v>68</v>
      </c>
      <c r="B37" s="76"/>
      <c r="C37" s="59"/>
      <c r="D37" s="60"/>
      <c r="E37" s="61"/>
      <c r="F37" s="62"/>
      <c r="G37" s="63" t="s">
        <v>34</v>
      </c>
    </row>
    <row r="38" spans="1:7" ht="17.100000000000001" customHeight="1">
      <c r="A38" s="14">
        <v>0</v>
      </c>
      <c r="B38" s="64"/>
      <c r="C38" s="65"/>
      <c r="D38" s="66"/>
      <c r="E38" s="67"/>
      <c r="F38" s="68"/>
      <c r="G38" s="69" t="s">
        <v>34</v>
      </c>
    </row>
    <row r="39" spans="1:7" ht="17.100000000000001" customHeight="1">
      <c r="A39" s="51"/>
      <c r="B39" s="39">
        <v>41708</v>
      </c>
      <c r="C39" s="40" t="s">
        <v>7</v>
      </c>
      <c r="D39" s="41"/>
      <c r="E39" s="42">
        <v>-679</v>
      </c>
      <c r="F39" s="42"/>
      <c r="G39" s="80">
        <v>-679</v>
      </c>
    </row>
    <row r="40" spans="1:7" ht="17.100000000000001" customHeight="1">
      <c r="A40" s="51" t="s">
        <v>67</v>
      </c>
      <c r="B40" s="39">
        <v>41708</v>
      </c>
      <c r="C40" s="40" t="s">
        <v>8</v>
      </c>
      <c r="D40" s="41" t="s">
        <v>66</v>
      </c>
      <c r="E40" s="42">
        <v>15679</v>
      </c>
      <c r="F40" s="42"/>
      <c r="G40" s="80">
        <v>15000</v>
      </c>
    </row>
    <row r="41" spans="1:7" ht="17.100000000000001" customHeight="1">
      <c r="A41" s="51">
        <v>0</v>
      </c>
      <c r="B41" s="39">
        <v>41708</v>
      </c>
      <c r="C41" s="40" t="s">
        <v>40</v>
      </c>
      <c r="D41" s="41"/>
      <c r="E41" s="42"/>
      <c r="F41" s="42">
        <v>697.5</v>
      </c>
      <c r="G41" s="80">
        <v>14302.5</v>
      </c>
    </row>
    <row r="42" spans="1:7" ht="17.100000000000001" customHeight="1">
      <c r="A42" s="51">
        <v>0</v>
      </c>
      <c r="B42" s="39">
        <v>41709</v>
      </c>
      <c r="C42" s="40" t="s">
        <v>70</v>
      </c>
      <c r="D42" s="41"/>
      <c r="E42" s="42"/>
      <c r="F42" s="42">
        <v>3700</v>
      </c>
      <c r="G42" s="80">
        <v>10602.5</v>
      </c>
    </row>
    <row r="43" spans="1:7" ht="17.100000000000001" customHeight="1">
      <c r="A43" s="51">
        <v>0</v>
      </c>
      <c r="B43" s="39">
        <v>41709</v>
      </c>
      <c r="C43" s="40" t="s">
        <v>41</v>
      </c>
      <c r="D43" s="41"/>
      <c r="E43" s="42"/>
      <c r="F43" s="42">
        <v>2000</v>
      </c>
      <c r="G43" s="80">
        <v>8602.5</v>
      </c>
    </row>
    <row r="44" spans="1:7" ht="17.100000000000001" customHeight="1">
      <c r="A44" s="51">
        <v>0</v>
      </c>
      <c r="B44" s="39">
        <v>41710</v>
      </c>
      <c r="C44" s="40" t="s">
        <v>43</v>
      </c>
      <c r="D44" s="41"/>
      <c r="E44" s="42"/>
      <c r="F44" s="42">
        <v>600</v>
      </c>
      <c r="G44" s="80">
        <v>8002.5</v>
      </c>
    </row>
    <row r="45" spans="1:7" ht="17.100000000000001" customHeight="1">
      <c r="A45" s="51">
        <v>0</v>
      </c>
      <c r="B45" s="39">
        <v>41710</v>
      </c>
      <c r="C45" s="40" t="s">
        <v>46</v>
      </c>
      <c r="D45" s="41"/>
      <c r="E45" s="42"/>
      <c r="F45" s="42">
        <v>5897.87</v>
      </c>
      <c r="G45" s="80">
        <v>2104.63</v>
      </c>
    </row>
    <row r="46" spans="1:7" ht="17.100000000000001" customHeight="1">
      <c r="A46" s="51">
        <v>0</v>
      </c>
      <c r="B46" s="39">
        <v>41710</v>
      </c>
      <c r="C46" s="40" t="s">
        <v>45</v>
      </c>
      <c r="D46" s="41"/>
      <c r="E46" s="42"/>
      <c r="F46" s="42">
        <v>2756.89</v>
      </c>
      <c r="G46" s="80">
        <v>-652.25999999999976</v>
      </c>
    </row>
    <row r="47" spans="1:7" ht="17.100000000000001" customHeight="1">
      <c r="A47" s="51">
        <v>0</v>
      </c>
      <c r="B47" s="39"/>
      <c r="C47" s="40"/>
      <c r="D47" s="41"/>
      <c r="E47" s="42"/>
      <c r="F47" s="42"/>
      <c r="G47" s="80" t="s">
        <v>34</v>
      </c>
    </row>
    <row r="48" spans="1:7" ht="17.100000000000001" customHeight="1">
      <c r="A48" s="51">
        <v>0</v>
      </c>
      <c r="B48" s="39"/>
      <c r="C48" s="40"/>
      <c r="D48" s="41"/>
      <c r="E48" s="42"/>
      <c r="F48" s="42"/>
      <c r="G48" s="80" t="s">
        <v>34</v>
      </c>
    </row>
    <row r="49" spans="1:7" ht="17.100000000000001" customHeight="1">
      <c r="A49" s="51">
        <v>0</v>
      </c>
      <c r="B49" s="39"/>
      <c r="C49" s="40"/>
      <c r="D49" s="41"/>
      <c r="E49" s="42"/>
      <c r="F49" s="42"/>
      <c r="G49" s="80" t="s">
        <v>34</v>
      </c>
    </row>
    <row r="50" spans="1:7" ht="17.100000000000001" customHeight="1">
      <c r="A50" s="51">
        <v>0</v>
      </c>
      <c r="B50" s="39"/>
      <c r="C50" s="40"/>
      <c r="D50" s="41"/>
      <c r="E50" s="42"/>
      <c r="F50" s="42"/>
      <c r="G50" s="80" t="s">
        <v>34</v>
      </c>
    </row>
    <row r="51" spans="1:7" ht="17.100000000000001" customHeight="1">
      <c r="A51" s="51">
        <v>0</v>
      </c>
      <c r="B51" s="39"/>
      <c r="C51" s="40"/>
      <c r="D51" s="41"/>
      <c r="E51" s="42"/>
      <c r="F51" s="42"/>
      <c r="G51" s="80" t="s">
        <v>34</v>
      </c>
    </row>
    <row r="52" spans="1:7" ht="17.100000000000001" customHeight="1">
      <c r="A52" s="51">
        <v>0</v>
      </c>
      <c r="B52" s="39"/>
      <c r="C52" s="40"/>
      <c r="D52" s="41"/>
      <c r="E52" s="42"/>
      <c r="F52" s="42"/>
      <c r="G52" s="80" t="s">
        <v>34</v>
      </c>
    </row>
    <row r="53" spans="1:7" ht="17.100000000000001" customHeight="1">
      <c r="A53" s="51">
        <v>0</v>
      </c>
      <c r="B53" s="43"/>
      <c r="C53" s="78" t="s">
        <v>47</v>
      </c>
      <c r="D53" s="28"/>
      <c r="E53" s="36">
        <v>15000</v>
      </c>
      <c r="F53" s="37">
        <v>15652.259999999998</v>
      </c>
      <c r="G53" s="36">
        <v>-652.2599999999984</v>
      </c>
    </row>
    <row r="54" spans="1:7" ht="17.100000000000001" customHeight="1">
      <c r="A54" s="77" t="s">
        <v>68</v>
      </c>
      <c r="B54" s="76"/>
      <c r="C54" s="59"/>
      <c r="D54" s="60"/>
      <c r="E54" s="61"/>
      <c r="F54" s="62"/>
      <c r="G54" s="63" t="s">
        <v>34</v>
      </c>
    </row>
    <row r="55" spans="1:7" ht="17.100000000000001" customHeight="1">
      <c r="A55" s="14">
        <v>0</v>
      </c>
      <c r="B55" s="64"/>
      <c r="C55" s="65"/>
      <c r="D55" s="66"/>
      <c r="E55" s="67"/>
      <c r="F55" s="68"/>
      <c r="G55" s="69" t="s">
        <v>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2:E27"/>
  <sheetViews>
    <sheetView workbookViewId="0">
      <selection activeCell="H20" sqref="H20"/>
    </sheetView>
  </sheetViews>
  <sheetFormatPr defaultColWidth="9.7109375" defaultRowHeight="17.100000000000001" customHeight="1"/>
  <cols>
    <col min="1" max="1" width="4.7109375" style="5" customWidth="1"/>
    <col min="2" max="2" width="8.7109375" style="5" customWidth="1"/>
    <col min="3" max="3" width="1.7109375" style="5" customWidth="1"/>
    <col min="4" max="4" width="8.7109375" style="5" customWidth="1"/>
    <col min="5" max="5" width="52" style="5" bestFit="1" customWidth="1"/>
    <col min="6" max="16384" width="9.7109375" style="5"/>
  </cols>
  <sheetData>
    <row r="2" spans="2:5" s="4" customFormat="1" ht="17.100000000000001" customHeight="1">
      <c r="B2" s="24" t="s">
        <v>6</v>
      </c>
      <c r="D2" s="27" t="s">
        <v>17</v>
      </c>
      <c r="E2" s="13" t="s">
        <v>5</v>
      </c>
    </row>
    <row r="3" spans="2:5" ht="17.100000000000001" customHeight="1">
      <c r="B3" s="6">
        <v>1</v>
      </c>
      <c r="D3" s="32" t="s">
        <v>18</v>
      </c>
      <c r="E3" s="11" t="s">
        <v>7</v>
      </c>
    </row>
    <row r="4" spans="2:5" ht="17.100000000000001" customHeight="1">
      <c r="B4" s="6">
        <v>2</v>
      </c>
      <c r="D4" s="32" t="s">
        <v>19</v>
      </c>
      <c r="E4" s="11" t="s">
        <v>8</v>
      </c>
    </row>
    <row r="5" spans="2:5" ht="17.100000000000001" customHeight="1">
      <c r="B5" s="6">
        <v>3</v>
      </c>
      <c r="D5" s="32" t="s">
        <v>20</v>
      </c>
      <c r="E5" s="33" t="s">
        <v>38</v>
      </c>
    </row>
    <row r="6" spans="2:5" ht="17.100000000000001" customHeight="1">
      <c r="B6" s="6">
        <v>4</v>
      </c>
      <c r="D6" s="32" t="s">
        <v>21</v>
      </c>
      <c r="E6" s="34" t="s">
        <v>39</v>
      </c>
    </row>
    <row r="7" spans="2:5" ht="17.100000000000001" customHeight="1">
      <c r="B7" s="6">
        <v>5</v>
      </c>
      <c r="D7" s="32" t="s">
        <v>22</v>
      </c>
      <c r="E7" s="34" t="s">
        <v>40</v>
      </c>
    </row>
    <row r="8" spans="2:5" ht="17.100000000000001" customHeight="1">
      <c r="B8" s="6">
        <v>6</v>
      </c>
      <c r="D8" s="32" t="s">
        <v>23</v>
      </c>
      <c r="E8" s="34" t="s">
        <v>41</v>
      </c>
    </row>
    <row r="9" spans="2:5" ht="17.100000000000001" customHeight="1">
      <c r="B9" s="6">
        <v>7</v>
      </c>
      <c r="D9" s="32" t="s">
        <v>24</v>
      </c>
      <c r="E9" s="34" t="s">
        <v>42</v>
      </c>
    </row>
    <row r="10" spans="2:5" ht="17.100000000000001" customHeight="1">
      <c r="B10" s="6">
        <v>8</v>
      </c>
      <c r="D10" s="32" t="s">
        <v>25</v>
      </c>
      <c r="E10" s="10" t="s">
        <v>43</v>
      </c>
    </row>
    <row r="11" spans="2:5" ht="17.100000000000001" customHeight="1">
      <c r="B11" s="6">
        <v>9</v>
      </c>
      <c r="D11" s="32" t="s">
        <v>26</v>
      </c>
      <c r="E11" s="34" t="s">
        <v>44</v>
      </c>
    </row>
    <row r="12" spans="2:5" ht="17.100000000000001" customHeight="1">
      <c r="B12" s="6">
        <v>10</v>
      </c>
      <c r="D12" s="32" t="s">
        <v>27</v>
      </c>
      <c r="E12" s="34" t="s">
        <v>46</v>
      </c>
    </row>
    <row r="13" spans="2:5" ht="17.100000000000001" customHeight="1">
      <c r="B13" s="6">
        <v>11</v>
      </c>
      <c r="D13" s="32" t="s">
        <v>28</v>
      </c>
      <c r="E13" s="11" t="s">
        <v>45</v>
      </c>
    </row>
    <row r="14" spans="2:5" ht="17.100000000000001" customHeight="1">
      <c r="B14" s="6">
        <v>12</v>
      </c>
      <c r="D14" s="32" t="s">
        <v>29</v>
      </c>
      <c r="E14" s="7"/>
    </row>
    <row r="15" spans="2:5" ht="17.100000000000001" customHeight="1">
      <c r="B15" s="6">
        <v>13</v>
      </c>
      <c r="D15" s="32" t="s">
        <v>30</v>
      </c>
      <c r="E15" s="7"/>
    </row>
    <row r="16" spans="2:5" ht="17.100000000000001" customHeight="1">
      <c r="B16" s="6">
        <v>14</v>
      </c>
      <c r="D16" s="32" t="s">
        <v>31</v>
      </c>
      <c r="E16" s="7"/>
    </row>
    <row r="17" spans="2:5" ht="17.100000000000001" customHeight="1">
      <c r="B17" s="6">
        <v>15</v>
      </c>
      <c r="D17" s="32" t="s">
        <v>32</v>
      </c>
      <c r="E17" s="7"/>
    </row>
    <row r="18" spans="2:5" ht="17.100000000000001" customHeight="1">
      <c r="B18" s="6">
        <v>16</v>
      </c>
      <c r="D18" s="32" t="s">
        <v>33</v>
      </c>
      <c r="E18" s="7"/>
    </row>
    <row r="19" spans="2:5" ht="17.100000000000001" customHeight="1">
      <c r="D19" s="25"/>
      <c r="E19" s="26"/>
    </row>
    <row r="20" spans="2:5" ht="17.100000000000001" customHeight="1">
      <c r="D20" s="25"/>
      <c r="E20" s="26"/>
    </row>
    <row r="21" spans="2:5" ht="17.100000000000001" customHeight="1">
      <c r="D21" s="25"/>
      <c r="E21" s="26"/>
    </row>
    <row r="22" spans="2:5" ht="17.100000000000001" customHeight="1">
      <c r="D22" s="25"/>
      <c r="E22" s="26"/>
    </row>
    <row r="23" spans="2:5" ht="17.100000000000001" customHeight="1">
      <c r="D23" s="25"/>
      <c r="E23" s="26"/>
    </row>
    <row r="24" spans="2:5" ht="17.100000000000001" customHeight="1">
      <c r="D24" s="25"/>
      <c r="E24" s="26"/>
    </row>
    <row r="25" spans="2:5" ht="17.100000000000001" customHeight="1">
      <c r="D25" s="25"/>
      <c r="E25" s="26"/>
    </row>
    <row r="26" spans="2:5" ht="17.100000000000001" customHeight="1">
      <c r="D26" s="26"/>
      <c r="E26" s="26"/>
    </row>
    <row r="27" spans="2:5" ht="17.100000000000001" customHeight="1">
      <c r="D27" s="26"/>
      <c r="E27" s="26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B2:B35"/>
  <sheetViews>
    <sheetView topLeftCell="A19" workbookViewId="0">
      <selection activeCell="B33" sqref="B33:B35"/>
    </sheetView>
  </sheetViews>
  <sheetFormatPr defaultColWidth="9.7109375" defaultRowHeight="17.100000000000001" customHeight="1"/>
  <cols>
    <col min="1" max="1" width="2.7109375" style="3" customWidth="1"/>
    <col min="2" max="2" width="82" style="3" bestFit="1" customWidth="1"/>
    <col min="3" max="16384" width="9.7109375" style="3"/>
  </cols>
  <sheetData>
    <row r="2" spans="2:2" ht="17.100000000000001" customHeight="1">
      <c r="B2" s="10" t="s">
        <v>36</v>
      </c>
    </row>
    <row r="3" spans="2:2" ht="17.100000000000001" customHeight="1">
      <c r="B3" s="30" t="s">
        <v>11</v>
      </c>
    </row>
    <row r="4" spans="2:2" ht="17.100000000000001" customHeight="1">
      <c r="B4" s="30" t="s">
        <v>12</v>
      </c>
    </row>
    <row r="5" spans="2:2" ht="17.100000000000001" customHeight="1">
      <c r="B5" s="30" t="s">
        <v>35</v>
      </c>
    </row>
    <row r="6" spans="2:2" ht="17.100000000000001" customHeight="1">
      <c r="B6" s="30" t="s">
        <v>13</v>
      </c>
    </row>
    <row r="7" spans="2:2" ht="17.100000000000001" customHeight="1">
      <c r="B7" s="30" t="s">
        <v>14</v>
      </c>
    </row>
    <row r="8" spans="2:2" ht="17.100000000000001" customHeight="1">
      <c r="B8" s="30" t="s">
        <v>15</v>
      </c>
    </row>
    <row r="9" spans="2:2" ht="17.100000000000001" customHeight="1">
      <c r="B9" s="31" t="s">
        <v>16</v>
      </c>
    </row>
    <row r="11" spans="2:2" ht="17.100000000000001" customHeight="1">
      <c r="B11" s="70"/>
    </row>
    <row r="12" spans="2:2" ht="17.100000000000001" customHeight="1">
      <c r="B12" s="73" t="s">
        <v>48</v>
      </c>
    </row>
    <row r="13" spans="2:2" ht="17.100000000000001" customHeight="1">
      <c r="B13" s="71" t="s">
        <v>49</v>
      </c>
    </row>
    <row r="14" spans="2:2" ht="17.100000000000001" customHeight="1">
      <c r="B14" s="71" t="s">
        <v>50</v>
      </c>
    </row>
    <row r="15" spans="2:2" ht="17.100000000000001" customHeight="1">
      <c r="B15" s="71" t="s">
        <v>51</v>
      </c>
    </row>
    <row r="16" spans="2:2" ht="17.100000000000001" customHeight="1">
      <c r="B16" s="71" t="s">
        <v>52</v>
      </c>
    </row>
    <row r="17" spans="2:2" ht="17.100000000000001" customHeight="1">
      <c r="B17" s="71" t="s">
        <v>53</v>
      </c>
    </row>
    <row r="18" spans="2:2" ht="17.100000000000001" customHeight="1">
      <c r="B18" s="71" t="s">
        <v>54</v>
      </c>
    </row>
    <row r="19" spans="2:2" ht="17.100000000000001" customHeight="1">
      <c r="B19" s="71" t="s">
        <v>55</v>
      </c>
    </row>
    <row r="20" spans="2:2" ht="17.100000000000001" customHeight="1">
      <c r="B20" s="71" t="s">
        <v>56</v>
      </c>
    </row>
    <row r="21" spans="2:2" ht="17.100000000000001" customHeight="1">
      <c r="B21" s="71" t="s">
        <v>57</v>
      </c>
    </row>
    <row r="22" spans="2:2" ht="17.100000000000001" customHeight="1">
      <c r="B22" s="71" t="s">
        <v>58</v>
      </c>
    </row>
    <row r="23" spans="2:2" ht="17.100000000000001" customHeight="1">
      <c r="B23" s="71" t="s">
        <v>59</v>
      </c>
    </row>
    <row r="24" spans="2:2" ht="17.100000000000001" customHeight="1">
      <c r="B24" s="71" t="s">
        <v>60</v>
      </c>
    </row>
    <row r="25" spans="2:2" ht="17.100000000000001" customHeight="1">
      <c r="B25" s="71" t="s">
        <v>61</v>
      </c>
    </row>
    <row r="26" spans="2:2" ht="17.100000000000001" customHeight="1">
      <c r="B26" s="71" t="s">
        <v>62</v>
      </c>
    </row>
    <row r="27" spans="2:2" ht="17.100000000000001" customHeight="1">
      <c r="B27" s="71" t="s">
        <v>63</v>
      </c>
    </row>
    <row r="28" spans="2:2" ht="17.100000000000001" customHeight="1">
      <c r="B28" s="71" t="s">
        <v>64</v>
      </c>
    </row>
    <row r="29" spans="2:2" ht="17.100000000000001" customHeight="1">
      <c r="B29" s="72" t="s">
        <v>65</v>
      </c>
    </row>
    <row r="30" spans="2:2" ht="17.100000000000001" customHeight="1">
      <c r="B30" s="31"/>
    </row>
    <row r="33" spans="2:2" ht="17.100000000000001" customHeight="1">
      <c r="B33" s="79" t="str">
        <f>IF(ISBLANK($E33),"",$E33)</f>
        <v/>
      </c>
    </row>
    <row r="34" spans="2:2" ht="17.100000000000001" customHeight="1">
      <c r="B34" s="79" t="str">
        <f>IF(ISBLANK($E34),"",(($G33+$E34)-$F34))</f>
        <v/>
      </c>
    </row>
    <row r="35" spans="2:2" ht="17.100000000000001" customHeight="1">
      <c r="B35" s="79" t="str">
        <f>IF(ISBLANK($F35),"",(($G34+$E35)-$F35))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Controller</vt:lpstr>
      <vt:lpstr>MPettyCash</vt:lpstr>
      <vt:lpstr>PettyCashRecord</vt:lpstr>
      <vt:lpstr>datalist</vt:lpstr>
      <vt:lpstr>code</vt:lpstr>
      <vt:lpstr>epcode</vt:lpstr>
      <vt:lpstr>expenstable</vt:lpstr>
      <vt:lpstr>MPettyCash</vt:lpstr>
      <vt:lpstr>number</vt:lpstr>
      <vt:lpstr>ulPcashRecord</vt:lpstr>
    </vt:vector>
  </TitlesOfParts>
  <Company>Blog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Original</dc:creator>
  <cp:lastModifiedBy>KDSS_Marketing_1</cp:lastModifiedBy>
  <cp:lastPrinted>2014-03-13T17:32:42Z</cp:lastPrinted>
  <dcterms:created xsi:type="dcterms:W3CDTF">2013-04-10T09:51:38Z</dcterms:created>
  <dcterms:modified xsi:type="dcterms:W3CDTF">2014-03-14T15:02:00Z</dcterms:modified>
</cp:coreProperties>
</file>