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main" sheetId="1" r:id="rId1"/>
    <sheet name="data" sheetId="2" r:id="rId2"/>
  </sheets>
  <definedNames>
    <definedName name="_xlnm.Print_Area" localSheetId="0">main!$A$1:$H$35</definedName>
  </definedNames>
  <calcPr calcId="125725"/>
</workbook>
</file>

<file path=xl/calcChain.xml><?xml version="1.0" encoding="utf-8"?>
<calcChain xmlns="http://schemas.openxmlformats.org/spreadsheetml/2006/main">
  <c r="E6" i="1"/>
  <c r="F6" s="1"/>
  <c r="E7"/>
  <c r="F7" s="1"/>
  <c r="E8"/>
  <c r="E9"/>
  <c r="E10"/>
  <c r="E11"/>
  <c r="F11"/>
  <c r="E12"/>
  <c r="E13"/>
  <c r="F13" s="1"/>
  <c r="E5"/>
  <c r="F5" s="1"/>
  <c r="F8"/>
  <c r="F9"/>
  <c r="F12"/>
  <c r="E14"/>
  <c r="F10"/>
  <c r="F1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4"/>
  <c r="B14"/>
  <c r="B5"/>
  <c r="B6" s="1"/>
  <c r="B7" s="1"/>
  <c r="B8" s="1"/>
  <c r="F15" l="1"/>
  <c r="B9"/>
  <c r="B10"/>
  <c r="B11" l="1"/>
  <c r="B12"/>
  <c r="B13" s="1"/>
</calcChain>
</file>

<file path=xl/sharedStrings.xml><?xml version="1.0" encoding="utf-8"?>
<sst xmlns="http://schemas.openxmlformats.org/spreadsheetml/2006/main" count="90" uniqueCount="54">
  <si>
    <t>ซัก - รีด</t>
  </si>
  <si>
    <t>ราคา</t>
  </si>
  <si>
    <t>จำนวน</t>
  </si>
  <si>
    <t>เสื้อ</t>
  </si>
  <si>
    <t>ชุดกระโปรง</t>
  </si>
  <si>
    <t>ชุดที่นอน</t>
  </si>
  <si>
    <t>ชุดกระโปรง/กางเกง (สั้น)</t>
  </si>
  <si>
    <t>ปอกหมอนหนุน/หมอนข้าง</t>
  </si>
  <si>
    <t>ชุดกระโปรง/กางเกง (ยาว)</t>
  </si>
  <si>
    <t>ผ้าคลุมเตียงนอน</t>
  </si>
  <si>
    <t>ชุดกระโปรงแฟชั่น/กางเกง ช/ญ</t>
  </si>
  <si>
    <t>ชุดผ้าปูที่นอน</t>
  </si>
  <si>
    <t>ชุดกระโปรงไหมเทียม</t>
  </si>
  <si>
    <t>หมอนหนุน / หมอนข้าง</t>
  </si>
  <si>
    <t>เสื้อกันหนาว</t>
  </si>
  <si>
    <t>ชุดสูทแขนสั้น/ยาว ช/ญ</t>
  </si>
  <si>
    <t>ผ้าห่ม (เล็ก)</t>
  </si>
  <si>
    <t>เสื้อแฟชั่น ช/ญ</t>
  </si>
  <si>
    <t>ชุดไนลอน ช/ญ</t>
  </si>
  <si>
    <t>ผ้าห่ม (กลาง)</t>
  </si>
  <si>
    <t>กางเกง</t>
  </si>
  <si>
    <t>ของใช้ส่วนตัว</t>
  </si>
  <si>
    <t>ผ้าห่ม (ใหญ่)</t>
  </si>
  <si>
    <t>กางเกงขาสั้น</t>
  </si>
  <si>
    <t>ผ้าเช็ดหน้า</t>
  </si>
  <si>
    <t>กางเกงขายาว</t>
  </si>
  <si>
    <t>ผ้าเช็ดตัว</t>
  </si>
  <si>
    <t>กางเกงยีนส์</t>
  </si>
  <si>
    <t>ชุดชั้นใน ช/ญ</t>
  </si>
  <si>
    <t>กางเกงแฟชั่น ช/ญ</t>
  </si>
  <si>
    <t>ถุงเท้า</t>
  </si>
  <si>
    <t xml:space="preserve">ตุ๊กตา </t>
  </si>
  <si>
    <t>รองเท้า กลาง</t>
  </si>
  <si>
    <t>ตุ๊กตา เล็ก</t>
  </si>
  <si>
    <t>รองเท้า ใหญ่</t>
  </si>
  <si>
    <t>ตุ๊กตา กลาง</t>
  </si>
  <si>
    <t>ตุ๊กตา ใหญ่</t>
  </si>
  <si>
    <t>ลำดับ</t>
  </si>
  <si>
    <t>รายการ</t>
  </si>
  <si>
    <t>ราคา/หน่วย</t>
  </si>
  <si>
    <t>รวมราคา</t>
  </si>
  <si>
    <t>รวม</t>
  </si>
  <si>
    <t>ประเภท</t>
  </si>
  <si>
    <t>เสื้อคอปก เสื้อเชิ้ต แขนสั้น</t>
  </si>
  <si>
    <t>เสื้อแขนยาว เสื้อแขน3ส่วน</t>
  </si>
  <si>
    <t>เสื้อแขนสั้น เสื้อกล้าม</t>
  </si>
  <si>
    <t>เสื้อ กางเกง กระโปรง เด็ก</t>
  </si>
  <si>
    <t>ขออนุญาตออกแบบใหม่</t>
  </si>
  <si>
    <t>ชีท main เรียกข้อมูลจากชีท data มาใช้</t>
  </si>
  <si>
    <t xml:space="preserve">จึงควรจัดการตรวจสอบข้อมูลแบบรายการ </t>
  </si>
  <si>
    <t>ในเซล c5 ถึง c14</t>
  </si>
  <si>
    <t>การจัดเก็บฐานข้อมูล</t>
  </si>
  <si>
    <t>ปรับชีท data ให้จัดเก็บข้อมูลในลักษณะ</t>
  </si>
  <si>
    <t>เพื่อป้องกันการพิมพ์ข้อมูลรายการพิมพ์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</si>
</sst>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9" formatCode="_*\ #,##0_-;\-* #,##0_-;_-* &quot;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6"/>
      <color theme="1"/>
      <name val="TH Chakra Petch"/>
    </font>
    <font>
      <sz val="14"/>
      <color theme="1"/>
      <name val="TH Chakra Petch"/>
    </font>
    <font>
      <sz val="11"/>
      <color theme="1"/>
      <name val="Microsoft Sans Serif"/>
      <family val="2"/>
    </font>
    <font>
      <b/>
      <sz val="36"/>
      <color rgb="FF0070C0"/>
      <name val="NP Grand Opening F0NTDoTCoM"/>
    </font>
    <font>
      <b/>
      <sz val="11"/>
      <color theme="3"/>
      <name val="Microsoft Sans Serif"/>
      <family val="2"/>
    </font>
    <font>
      <sz val="11"/>
      <color rgb="FF7030A0"/>
      <name val="Microsoft Sans Serif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</cellStyleXfs>
  <cellXfs count="23">
    <xf numFmtId="0" fontId="0" fillId="0" borderId="0" xfId="0"/>
    <xf numFmtId="0" fontId="3" fillId="2" borderId="1" xfId="3" applyFont="1" applyFill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3" fillId="0" borderId="3" xfId="3" applyFont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/>
    </xf>
    <xf numFmtId="0" fontId="4" fillId="0" borderId="3" xfId="3" applyFont="1" applyBorder="1" applyAlignment="1">
      <alignment horizontal="left" vertical="center"/>
    </xf>
    <xf numFmtId="0" fontId="3" fillId="4" borderId="0" xfId="3" applyFont="1" applyFill="1" applyAlignment="1">
      <alignment horizontal="center" vertical="center"/>
    </xf>
    <xf numFmtId="0" fontId="3" fillId="0" borderId="4" xfId="3" applyFont="1" applyFill="1" applyBorder="1" applyAlignment="1">
      <alignment horizontal="center" vertical="center"/>
    </xf>
    <xf numFmtId="0" fontId="3" fillId="0" borderId="5" xfId="3" applyFont="1" applyBorder="1" applyAlignment="1">
      <alignment horizontal="center" vertical="center"/>
    </xf>
    <xf numFmtId="0" fontId="3" fillId="0" borderId="6" xfId="3" applyFont="1" applyBorder="1" applyAlignment="1">
      <alignment horizontal="center" vertical="center"/>
    </xf>
    <xf numFmtId="169" fontId="3" fillId="0" borderId="2" xfId="3" applyNumberFormat="1" applyFont="1" applyBorder="1" applyAlignment="1">
      <alignment horizontal="center" vertical="center"/>
    </xf>
    <xf numFmtId="169" fontId="3" fillId="3" borderId="1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3" fontId="5" fillId="0" borderId="0" xfId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7" fillId="3" borderId="8" xfId="2" applyFont="1" applyFill="1" applyBorder="1" applyAlignment="1">
      <alignment horizontal="center" vertical="center"/>
    </xf>
    <xf numFmtId="43" fontId="7" fillId="3" borderId="8" xfId="1" applyFont="1" applyFill="1" applyBorder="1" applyAlignment="1">
      <alignment horizontal="center" vertical="center"/>
    </xf>
    <xf numFmtId="0" fontId="8" fillId="3" borderId="8" xfId="2" applyFont="1" applyFill="1" applyBorder="1" applyAlignment="1">
      <alignment horizontal="left" vertical="center" indent="1"/>
    </xf>
    <xf numFmtId="43" fontId="8" fillId="3" borderId="8" xfId="1" applyFont="1" applyFill="1" applyBorder="1" applyAlignment="1">
      <alignment vertical="center"/>
    </xf>
    <xf numFmtId="0" fontId="3" fillId="0" borderId="2" xfId="2" applyFont="1" applyFill="1" applyBorder="1" applyAlignment="1">
      <alignment horizontal="left" vertical="center" indent="1"/>
    </xf>
    <xf numFmtId="0" fontId="4" fillId="0" borderId="2" xfId="3" applyFont="1" applyBorder="1" applyAlignment="1">
      <alignment horizontal="left" vertical="center" indent="1"/>
    </xf>
    <xf numFmtId="0" fontId="5" fillId="0" borderId="0" xfId="0" applyFont="1"/>
    <xf numFmtId="0" fontId="6" fillId="0" borderId="7" xfId="2" applyFont="1" applyFill="1" applyBorder="1" applyAlignment="1">
      <alignment horizontal="center" vertical="center"/>
    </xf>
  </cellXfs>
  <cellStyles count="4">
    <cellStyle name="เครื่องหมายจุลภาค" xfId="1" builtinId="3"/>
    <cellStyle name="ปกติ" xfId="0" builtinId="0"/>
    <cellStyle name="ปกติ 2" xfId="2"/>
    <cellStyle name="ปกติ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35"/>
  <sheetViews>
    <sheetView tabSelected="1" zoomScaleNormal="100" workbookViewId="0">
      <selection activeCell="G10" sqref="G10"/>
    </sheetView>
  </sheetViews>
  <sheetFormatPr defaultRowHeight="15"/>
  <cols>
    <col min="2" max="2" width="6.85546875" customWidth="1"/>
    <col min="3" max="3" width="22.5703125" customWidth="1"/>
    <col min="4" max="4" width="7.85546875" customWidth="1"/>
    <col min="5" max="6" width="11.140625" customWidth="1"/>
    <col min="9" max="9" width="4.7109375" customWidth="1"/>
    <col min="15" max="15" width="28.42578125" style="21" bestFit="1" customWidth="1"/>
  </cols>
  <sheetData>
    <row r="3" spans="2:15">
      <c r="J3" t="s">
        <v>47</v>
      </c>
    </row>
    <row r="4" spans="2:15" ht="20.25">
      <c r="B4" s="1" t="s">
        <v>37</v>
      </c>
      <c r="C4" s="1" t="s">
        <v>38</v>
      </c>
      <c r="D4" s="1" t="s">
        <v>2</v>
      </c>
      <c r="E4" s="1" t="s">
        <v>39</v>
      </c>
      <c r="F4" s="1" t="s">
        <v>40</v>
      </c>
      <c r="J4" t="s">
        <v>52</v>
      </c>
      <c r="O4" s="21" t="str">
        <f>data!A3</f>
        <v>เสื้อแขนสั้น เสื้อกล้าม</v>
      </c>
    </row>
    <row r="5" spans="2:15" ht="20.25">
      <c r="B5" s="8">
        <f>IF(COUNTIF(C$5:C5,C5)=1,MAX(B4:B$4)+1,"")</f>
        <v>1</v>
      </c>
      <c r="C5" s="19" t="s">
        <v>22</v>
      </c>
      <c r="D5" s="9">
        <v>1</v>
      </c>
      <c r="E5" s="2">
        <f>IF(ISNA(VLOOKUP(C5,data!$A$1:$C$34,3,0)),"",VLOOKUP(C5,data!$A$1:$C$34,3,0))</f>
        <v>32</v>
      </c>
      <c r="F5" s="10">
        <f>IF(E5="",0,E5*D5)</f>
        <v>32</v>
      </c>
      <c r="J5" t="s">
        <v>51</v>
      </c>
      <c r="O5" s="21" t="str">
        <f>data!A4</f>
        <v>เสื้อคอปก เสื้อเชิ้ต แขนสั้น</v>
      </c>
    </row>
    <row r="6" spans="2:15" ht="20.25">
      <c r="B6" s="8">
        <f>IF(COUNTIF(C$5:C6,C6)=1,MAX(B$4:B5)+1,"")</f>
        <v>2</v>
      </c>
      <c r="C6" s="20" t="s">
        <v>17</v>
      </c>
      <c r="D6" s="2">
        <v>2</v>
      </c>
      <c r="E6" s="2">
        <f>IF(ISNA(VLOOKUP(C6,data!$A$1:$C$34,3,0)),"",VLOOKUP(C6,data!$A$1:$C$34,3,0))</f>
        <v>6</v>
      </c>
      <c r="F6" s="10">
        <f t="shared" ref="F6:F14" si="0">IF(E6="",0,E6*D6)</f>
        <v>12</v>
      </c>
      <c r="J6" t="s">
        <v>48</v>
      </c>
      <c r="O6" s="21" t="str">
        <f>data!A5</f>
        <v>เสื้อแขนยาว เสื้อแขน3ส่วน</v>
      </c>
    </row>
    <row r="7" spans="2:15" ht="20.25">
      <c r="B7" s="8">
        <f>IF(COUNTIF(C$5:C7,C7)=1,MAX(B$4:B6)+1,"")</f>
        <v>3</v>
      </c>
      <c r="C7" s="20" t="s">
        <v>32</v>
      </c>
      <c r="D7" s="2">
        <v>1</v>
      </c>
      <c r="E7" s="2">
        <f>IF(ISNA(VLOOKUP(C7,data!$A$1:$C$34,3,0)),"",VLOOKUP(C7,data!$A$1:$C$34,3,0))</f>
        <v>24</v>
      </c>
      <c r="F7" s="10">
        <f t="shared" si="0"/>
        <v>24</v>
      </c>
      <c r="J7" t="s">
        <v>53</v>
      </c>
      <c r="O7" s="21" t="str">
        <f>data!A6</f>
        <v>เสื้อ กางเกง กระโปรง เด็ก</v>
      </c>
    </row>
    <row r="8" spans="2:15" ht="20.25">
      <c r="B8" s="8">
        <f>IF(COUNTIF(C$5:C8,C8)=1,MAX(B$4:B7)+1,"")</f>
        <v>4</v>
      </c>
      <c r="C8" s="20" t="s">
        <v>23</v>
      </c>
      <c r="D8" s="2">
        <v>1</v>
      </c>
      <c r="E8" s="2">
        <f>IF(ISNA(VLOOKUP(C8,data!$A$1:$C$34,3,0)),"",VLOOKUP(C8,data!$A$1:$C$34,3,0))</f>
        <v>7</v>
      </c>
      <c r="F8" s="10">
        <f t="shared" si="0"/>
        <v>7</v>
      </c>
      <c r="J8" t="s">
        <v>49</v>
      </c>
      <c r="O8" s="21" t="str">
        <f>data!A7</f>
        <v>เสื้อกันหนาว</v>
      </c>
    </row>
    <row r="9" spans="2:15" ht="20.25">
      <c r="B9" s="8">
        <f>IF(COUNTIF(C$5:C9,C9)=1,MAX(B$4:B8)+1,"")</f>
        <v>5</v>
      </c>
      <c r="C9" s="20" t="s">
        <v>26</v>
      </c>
      <c r="D9" s="2">
        <v>1</v>
      </c>
      <c r="E9" s="2">
        <f>IF(ISNA(VLOOKUP(C9,data!$A$1:$C$34,3,0)),"",VLOOKUP(C9,data!$A$1:$C$34,3,0))</f>
        <v>21</v>
      </c>
      <c r="F9" s="10">
        <f t="shared" si="0"/>
        <v>21</v>
      </c>
      <c r="J9" t="s">
        <v>50</v>
      </c>
      <c r="O9" s="21" t="str">
        <f>data!A8</f>
        <v>เสื้อแฟชั่น ช/ญ</v>
      </c>
    </row>
    <row r="10" spans="2:15" ht="20.25">
      <c r="B10" s="8">
        <f>IF(COUNTIF(C$5:C10,C10)=1,MAX(B$4:B9)+1,"")</f>
        <v>6</v>
      </c>
      <c r="C10" s="20" t="s">
        <v>14</v>
      </c>
      <c r="D10" s="2">
        <v>1</v>
      </c>
      <c r="E10" s="2">
        <f>IF(ISNA(VLOOKUP(C10,data!$A$1:$C$34,3,0)),"",VLOOKUP(C10,data!$A$1:$C$34,3,0))</f>
        <v>5</v>
      </c>
      <c r="F10" s="10">
        <f t="shared" si="0"/>
        <v>5</v>
      </c>
      <c r="O10" s="21" t="str">
        <f>data!A9</f>
        <v>กางเกงขาสั้น</v>
      </c>
    </row>
    <row r="11" spans="2:15" ht="20.25">
      <c r="B11" s="8">
        <f>IF(COUNTIF(C$5:C11,C11)=1,MAX(B$4:B10)+1,"")</f>
        <v>7</v>
      </c>
      <c r="C11" s="20" t="s">
        <v>6</v>
      </c>
      <c r="D11" s="2">
        <v>1</v>
      </c>
      <c r="E11" s="2">
        <f>IF(ISNA(VLOOKUP(C11,data!$A$1:$C$34,3,0)),"",VLOOKUP(C11,data!$A$1:$C$34,3,0))</f>
        <v>14</v>
      </c>
      <c r="F11" s="10">
        <f t="shared" si="0"/>
        <v>14</v>
      </c>
      <c r="O11" s="21" t="str">
        <f>data!A10</f>
        <v>กางเกงขายาว</v>
      </c>
    </row>
    <row r="12" spans="2:15" ht="20.25">
      <c r="B12" s="8">
        <f>IF(COUNTIF(C$5:C12,C12)=1,MAX(B$4:B11)+1,"")</f>
        <v>8</v>
      </c>
      <c r="C12" s="20" t="s">
        <v>29</v>
      </c>
      <c r="D12" s="2">
        <v>1</v>
      </c>
      <c r="E12" s="2">
        <f>IF(ISNA(VLOOKUP(C12,data!$A$1:$C$34,3,0)),"",VLOOKUP(C12,data!$A$1:$C$34,3,0))</f>
        <v>10</v>
      </c>
      <c r="F12" s="10">
        <f t="shared" si="0"/>
        <v>10</v>
      </c>
      <c r="O12" s="21" t="str">
        <f>data!A11</f>
        <v>กางเกงยีนส์</v>
      </c>
    </row>
    <row r="13" spans="2:15" ht="20.25">
      <c r="B13" s="8" t="str">
        <f>IF(COUNTIF(C$5:C13,C13)=1,MAX(B$4:B12)+1,"")</f>
        <v/>
      </c>
      <c r="C13" s="20" t="s">
        <v>26</v>
      </c>
      <c r="D13" s="2">
        <v>2</v>
      </c>
      <c r="E13" s="2">
        <f>IF(ISNA(VLOOKUP(C13,data!$A$1:$C$34,3,0)),"",VLOOKUP(C13,data!$A$1:$C$34,3,0))</f>
        <v>21</v>
      </c>
      <c r="F13" s="10">
        <f t="shared" si="0"/>
        <v>42</v>
      </c>
      <c r="O13" s="21" t="str">
        <f>data!A12</f>
        <v>กางเกงแฟชั่น ช/ญ</v>
      </c>
    </row>
    <row r="14" spans="2:15" ht="20.25">
      <c r="B14" s="3" t="str">
        <f>IF(COUNTIF(C$5:C14,C14)=1,MAX(B$4:B13)+1,"")</f>
        <v/>
      </c>
      <c r="C14" s="5"/>
      <c r="D14" s="2"/>
      <c r="E14" s="2" t="str">
        <f>IF(ISNA(VLOOKUP(C14,data!A10:C43,3,0)),"",VLOOKUP(C14,data!A10:C43,3,0))</f>
        <v/>
      </c>
      <c r="F14" s="10">
        <f t="shared" si="0"/>
        <v>0</v>
      </c>
      <c r="O14" s="21" t="str">
        <f>data!A13</f>
        <v>ตุ๊กตา เล็ก</v>
      </c>
    </row>
    <row r="15" spans="2:15" ht="20.25">
      <c r="B15" s="6"/>
      <c r="C15" s="6"/>
      <c r="D15" s="7"/>
      <c r="E15" s="4" t="s">
        <v>41</v>
      </c>
      <c r="F15" s="11">
        <f>SUM(F5:F14)</f>
        <v>167</v>
      </c>
      <c r="O15" s="21" t="str">
        <f>data!A14</f>
        <v>ตุ๊กตา กลาง</v>
      </c>
    </row>
    <row r="16" spans="2:15">
      <c r="O16" s="21" t="str">
        <f>data!A15</f>
        <v>ตุ๊กตา ใหญ่</v>
      </c>
    </row>
    <row r="17" spans="15:15">
      <c r="O17" s="21" t="str">
        <f>data!A16</f>
        <v>ชุดกระโปรง/กางเกง (สั้น)</v>
      </c>
    </row>
    <row r="18" spans="15:15">
      <c r="O18" s="21" t="str">
        <f>data!A17</f>
        <v>ชุดกระโปรง/กางเกง (ยาว)</v>
      </c>
    </row>
    <row r="19" spans="15:15">
      <c r="O19" s="21" t="str">
        <f>data!A18</f>
        <v>ชุดกระโปรงแฟชั่น/กางเกง ช/ญ</v>
      </c>
    </row>
    <row r="20" spans="15:15">
      <c r="O20" s="21" t="str">
        <f>data!A19</f>
        <v>ชุดกระโปรงไหมเทียม</v>
      </c>
    </row>
    <row r="21" spans="15:15">
      <c r="O21" s="21" t="str">
        <f>data!A20</f>
        <v>ชุดสูทแขนสั้น/ยาว ช/ญ</v>
      </c>
    </row>
    <row r="22" spans="15:15">
      <c r="O22" s="21" t="str">
        <f>data!A21</f>
        <v>ชุดไนลอน ช/ญ</v>
      </c>
    </row>
    <row r="23" spans="15:15">
      <c r="O23" s="21" t="str">
        <f>data!A22</f>
        <v>ผ้าเช็ดหน้า</v>
      </c>
    </row>
    <row r="24" spans="15:15">
      <c r="O24" s="21" t="str">
        <f>data!A23</f>
        <v>ผ้าเช็ดตัว</v>
      </c>
    </row>
    <row r="25" spans="15:15">
      <c r="O25" s="21" t="str">
        <f>data!A24</f>
        <v>ชุดชั้นใน ช/ญ</v>
      </c>
    </row>
    <row r="26" spans="15:15">
      <c r="O26" s="21" t="str">
        <f>data!A25</f>
        <v>ถุงเท้า</v>
      </c>
    </row>
    <row r="27" spans="15:15">
      <c r="O27" s="21" t="str">
        <f>data!A26</f>
        <v>รองเท้า กลาง</v>
      </c>
    </row>
    <row r="28" spans="15:15">
      <c r="O28" s="21" t="str">
        <f>data!A27</f>
        <v>รองเท้า ใหญ่</v>
      </c>
    </row>
    <row r="29" spans="15:15">
      <c r="O29" s="21" t="str">
        <f>data!A28</f>
        <v>ปอกหมอนหนุน/หมอนข้าง</v>
      </c>
    </row>
    <row r="30" spans="15:15">
      <c r="O30" s="21" t="str">
        <f>data!A29</f>
        <v>ผ้าคลุมเตียงนอน</v>
      </c>
    </row>
    <row r="31" spans="15:15">
      <c r="O31" s="21" t="str">
        <f>data!A30</f>
        <v>ชุดผ้าปูที่นอน</v>
      </c>
    </row>
    <row r="32" spans="15:15">
      <c r="O32" s="21" t="str">
        <f>data!A31</f>
        <v>หมอนหนุน / หมอนข้าง</v>
      </c>
    </row>
    <row r="33" spans="15:15">
      <c r="O33" s="21" t="str">
        <f>data!A32</f>
        <v>ผ้าห่ม (เล็ก)</v>
      </c>
    </row>
    <row r="34" spans="15:15">
      <c r="O34" s="21" t="str">
        <f>data!A33</f>
        <v>ผ้าห่ม (กลาง)</v>
      </c>
    </row>
    <row r="35" spans="15:15">
      <c r="O35" s="21" t="str">
        <f>data!A34</f>
        <v>ผ้าห่ม (ใหญ่)</v>
      </c>
    </row>
  </sheetData>
  <dataValidations count="1">
    <dataValidation type="list" allowBlank="1" showInputMessage="1" showErrorMessage="1" sqref="C5:C14">
      <formula1>$O$4:$O$35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4"/>
  <sheetViews>
    <sheetView workbookViewId="0">
      <selection activeCell="F9" sqref="F9"/>
    </sheetView>
  </sheetViews>
  <sheetFormatPr defaultRowHeight="14.25"/>
  <cols>
    <col min="1" max="1" width="26.140625" style="14" bestFit="1" customWidth="1"/>
    <col min="2" max="2" width="12.5703125" style="14" bestFit="1" customWidth="1"/>
    <col min="3" max="3" width="7.5703125" style="13" bestFit="1" customWidth="1"/>
    <col min="4" max="16384" width="9.140625" style="12"/>
  </cols>
  <sheetData>
    <row r="1" spans="1:3" ht="39.75" customHeight="1">
      <c r="A1" s="22" t="s">
        <v>0</v>
      </c>
      <c r="B1" s="22"/>
      <c r="C1" s="22"/>
    </row>
    <row r="2" spans="1:3" ht="23.25" customHeight="1">
      <c r="A2" s="15" t="s">
        <v>38</v>
      </c>
      <c r="B2" s="15" t="s">
        <v>42</v>
      </c>
      <c r="C2" s="16" t="s">
        <v>1</v>
      </c>
    </row>
    <row r="3" spans="1:3" ht="23.25" customHeight="1">
      <c r="A3" s="17" t="s">
        <v>45</v>
      </c>
      <c r="B3" s="17" t="s">
        <v>3</v>
      </c>
      <c r="C3" s="18">
        <v>5</v>
      </c>
    </row>
    <row r="4" spans="1:3" ht="23.25" customHeight="1">
      <c r="A4" s="17" t="s">
        <v>43</v>
      </c>
      <c r="B4" s="17" t="s">
        <v>3</v>
      </c>
      <c r="C4" s="18">
        <v>2</v>
      </c>
    </row>
    <row r="5" spans="1:3" ht="23.25" customHeight="1">
      <c r="A5" s="17" t="s">
        <v>44</v>
      </c>
      <c r="B5" s="17" t="s">
        <v>3</v>
      </c>
      <c r="C5" s="18">
        <v>10</v>
      </c>
    </row>
    <row r="6" spans="1:3" ht="23.25" customHeight="1">
      <c r="A6" s="17" t="s">
        <v>46</v>
      </c>
      <c r="B6" s="17" t="s">
        <v>3</v>
      </c>
      <c r="C6" s="18">
        <v>4</v>
      </c>
    </row>
    <row r="7" spans="1:3" ht="23.25" customHeight="1">
      <c r="A7" s="17" t="s">
        <v>14</v>
      </c>
      <c r="B7" s="17" t="s">
        <v>3</v>
      </c>
      <c r="C7" s="18">
        <v>5</v>
      </c>
    </row>
    <row r="8" spans="1:3" ht="23.25" customHeight="1">
      <c r="A8" s="17" t="s">
        <v>17</v>
      </c>
      <c r="B8" s="17" t="s">
        <v>3</v>
      </c>
      <c r="C8" s="18">
        <v>6</v>
      </c>
    </row>
    <row r="9" spans="1:3" ht="23.25" customHeight="1">
      <c r="A9" s="17" t="s">
        <v>23</v>
      </c>
      <c r="B9" s="17" t="s">
        <v>20</v>
      </c>
      <c r="C9" s="18">
        <v>7</v>
      </c>
    </row>
    <row r="10" spans="1:3" ht="23.25" customHeight="1">
      <c r="A10" s="17" t="s">
        <v>25</v>
      </c>
      <c r="B10" s="17" t="s">
        <v>20</v>
      </c>
      <c r="C10" s="18">
        <v>8</v>
      </c>
    </row>
    <row r="11" spans="1:3" ht="23.25" customHeight="1">
      <c r="A11" s="17" t="s">
        <v>27</v>
      </c>
      <c r="B11" s="17" t="s">
        <v>20</v>
      </c>
      <c r="C11" s="18">
        <v>9</v>
      </c>
    </row>
    <row r="12" spans="1:3" ht="23.25" customHeight="1">
      <c r="A12" s="17" t="s">
        <v>29</v>
      </c>
      <c r="B12" s="17" t="s">
        <v>20</v>
      </c>
      <c r="C12" s="18">
        <v>10</v>
      </c>
    </row>
    <row r="13" spans="1:3" ht="23.25" customHeight="1">
      <c r="A13" s="17" t="s">
        <v>33</v>
      </c>
      <c r="B13" s="17" t="s">
        <v>31</v>
      </c>
      <c r="C13" s="18">
        <v>11</v>
      </c>
    </row>
    <row r="14" spans="1:3" ht="23.25" customHeight="1">
      <c r="A14" s="17" t="s">
        <v>35</v>
      </c>
      <c r="B14" s="17" t="s">
        <v>31</v>
      </c>
      <c r="C14" s="18">
        <v>12</v>
      </c>
    </row>
    <row r="15" spans="1:3" ht="23.25" customHeight="1">
      <c r="A15" s="17" t="s">
        <v>36</v>
      </c>
      <c r="B15" s="17" t="s">
        <v>31</v>
      </c>
      <c r="C15" s="18">
        <v>13</v>
      </c>
    </row>
    <row r="16" spans="1:3" ht="23.25" customHeight="1">
      <c r="A16" s="17" t="s">
        <v>6</v>
      </c>
      <c r="B16" s="17" t="s">
        <v>4</v>
      </c>
      <c r="C16" s="18">
        <v>14</v>
      </c>
    </row>
    <row r="17" spans="1:3" ht="23.25" customHeight="1">
      <c r="A17" s="17" t="s">
        <v>8</v>
      </c>
      <c r="B17" s="17" t="s">
        <v>4</v>
      </c>
      <c r="C17" s="18">
        <v>15</v>
      </c>
    </row>
    <row r="18" spans="1:3" ht="23.25" customHeight="1">
      <c r="A18" s="17" t="s">
        <v>10</v>
      </c>
      <c r="B18" s="17" t="s">
        <v>4</v>
      </c>
      <c r="C18" s="18">
        <v>16</v>
      </c>
    </row>
    <row r="19" spans="1:3" ht="23.25" customHeight="1">
      <c r="A19" s="17" t="s">
        <v>12</v>
      </c>
      <c r="B19" s="17" t="s">
        <v>4</v>
      </c>
      <c r="C19" s="18">
        <v>17</v>
      </c>
    </row>
    <row r="20" spans="1:3" ht="23.25" customHeight="1">
      <c r="A20" s="17" t="s">
        <v>15</v>
      </c>
      <c r="B20" s="17" t="s">
        <v>21</v>
      </c>
      <c r="C20" s="18">
        <v>18</v>
      </c>
    </row>
    <row r="21" spans="1:3" ht="23.25" customHeight="1">
      <c r="A21" s="17" t="s">
        <v>18</v>
      </c>
      <c r="B21" s="17" t="s">
        <v>21</v>
      </c>
      <c r="C21" s="18">
        <v>19</v>
      </c>
    </row>
    <row r="22" spans="1:3" ht="23.25" customHeight="1">
      <c r="A22" s="17" t="s">
        <v>24</v>
      </c>
      <c r="B22" s="17" t="s">
        <v>21</v>
      </c>
      <c r="C22" s="18">
        <v>20</v>
      </c>
    </row>
    <row r="23" spans="1:3" ht="23.25" customHeight="1">
      <c r="A23" s="17" t="s">
        <v>26</v>
      </c>
      <c r="B23" s="17" t="s">
        <v>21</v>
      </c>
      <c r="C23" s="18">
        <v>21</v>
      </c>
    </row>
    <row r="24" spans="1:3" ht="23.25" customHeight="1">
      <c r="A24" s="17" t="s">
        <v>28</v>
      </c>
      <c r="B24" s="17" t="s">
        <v>21</v>
      </c>
      <c r="C24" s="18">
        <v>22</v>
      </c>
    </row>
    <row r="25" spans="1:3" ht="23.25" customHeight="1">
      <c r="A25" s="17" t="s">
        <v>30</v>
      </c>
      <c r="B25" s="17" t="s">
        <v>21</v>
      </c>
      <c r="C25" s="18">
        <v>23</v>
      </c>
    </row>
    <row r="26" spans="1:3" ht="23.25" customHeight="1">
      <c r="A26" s="17" t="s">
        <v>32</v>
      </c>
      <c r="B26" s="17" t="s">
        <v>21</v>
      </c>
      <c r="C26" s="18">
        <v>24</v>
      </c>
    </row>
    <row r="27" spans="1:3" ht="23.25" customHeight="1">
      <c r="A27" s="17" t="s">
        <v>34</v>
      </c>
      <c r="B27" s="17" t="s">
        <v>21</v>
      </c>
      <c r="C27" s="18">
        <v>25</v>
      </c>
    </row>
    <row r="28" spans="1:3" ht="23.25" customHeight="1">
      <c r="A28" s="17" t="s">
        <v>7</v>
      </c>
      <c r="B28" s="17" t="s">
        <v>5</v>
      </c>
      <c r="C28" s="18">
        <v>26</v>
      </c>
    </row>
    <row r="29" spans="1:3" ht="23.25" customHeight="1">
      <c r="A29" s="17" t="s">
        <v>9</v>
      </c>
      <c r="B29" s="17" t="s">
        <v>5</v>
      </c>
      <c r="C29" s="18">
        <v>27</v>
      </c>
    </row>
    <row r="30" spans="1:3" ht="23.25" customHeight="1">
      <c r="A30" s="17" t="s">
        <v>11</v>
      </c>
      <c r="B30" s="17" t="s">
        <v>5</v>
      </c>
      <c r="C30" s="18">
        <v>28</v>
      </c>
    </row>
    <row r="31" spans="1:3" ht="23.25" customHeight="1">
      <c r="A31" s="17" t="s">
        <v>13</v>
      </c>
      <c r="B31" s="17" t="s">
        <v>5</v>
      </c>
      <c r="C31" s="18">
        <v>29</v>
      </c>
    </row>
    <row r="32" spans="1:3" ht="23.25" customHeight="1">
      <c r="A32" s="17" t="s">
        <v>16</v>
      </c>
      <c r="B32" s="17" t="s">
        <v>5</v>
      </c>
      <c r="C32" s="18">
        <v>30</v>
      </c>
    </row>
    <row r="33" spans="1:3" ht="23.25" customHeight="1">
      <c r="A33" s="17" t="s">
        <v>19</v>
      </c>
      <c r="B33" s="17" t="s">
        <v>5</v>
      </c>
      <c r="C33" s="18">
        <v>31</v>
      </c>
    </row>
    <row r="34" spans="1:3" ht="23.25" customHeight="1">
      <c r="A34" s="17" t="s">
        <v>22</v>
      </c>
      <c r="B34" s="17" t="s">
        <v>5</v>
      </c>
      <c r="C34" s="18">
        <v>32</v>
      </c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main</vt:lpstr>
      <vt:lpstr>data</vt:lpstr>
      <vt:lpstr>main!Print_Area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Mr.KKD</cp:lastModifiedBy>
  <cp:lastPrinted>2013-01-20T04:54:10Z</cp:lastPrinted>
  <dcterms:created xsi:type="dcterms:W3CDTF">2013-01-20T03:18:39Z</dcterms:created>
  <dcterms:modified xsi:type="dcterms:W3CDTF">2013-01-20T05:17:26Z</dcterms:modified>
</cp:coreProperties>
</file>