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_BBL\"/>
    </mc:Choice>
  </mc:AlternateContent>
  <bookViews>
    <workbookView xWindow="0" yWindow="0" windowWidth="20490" windowHeight="7320"/>
  </bookViews>
  <sheets>
    <sheet name="Menu" sheetId="1" r:id="rId1"/>
    <sheet name="DATA" sheetId="2" r:id="rId2"/>
  </sheets>
  <calcPr calcId="162913"/>
  <pivotCaches>
    <pivotCache cacheId="2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1" l="1"/>
  <c r="A39" i="1"/>
  <c r="A40" i="1"/>
  <c r="A41" i="1"/>
  <c r="A42" i="1"/>
  <c r="A43" i="1"/>
  <c r="A44" i="1"/>
  <c r="A45" i="1"/>
  <c r="A46" i="1"/>
  <c r="A47" i="1"/>
  <c r="A37" i="1"/>
  <c r="A35" i="1"/>
  <c r="B35" i="1" s="1"/>
  <c r="A23" i="1"/>
  <c r="A24" i="1"/>
  <c r="A25" i="1"/>
  <c r="A27" i="1"/>
  <c r="A28" i="1"/>
  <c r="A29" i="1"/>
  <c r="A31" i="1"/>
  <c r="A21" i="1"/>
  <c r="A19" i="1"/>
  <c r="B19" i="1" s="1"/>
  <c r="B3" i="1"/>
  <c r="A22" i="1" s="1"/>
  <c r="A30" i="1" l="1"/>
  <c r="A26" i="1"/>
  <c r="A5" i="1"/>
  <c r="A9" i="1"/>
  <c r="A13" i="1"/>
  <c r="A8" i="1"/>
  <c r="A11" i="1"/>
  <c r="A7" i="1"/>
  <c r="A10" i="1"/>
  <c r="A6" i="1"/>
</calcChain>
</file>

<file path=xl/sharedStrings.xml><?xml version="1.0" encoding="utf-8"?>
<sst xmlns="http://schemas.openxmlformats.org/spreadsheetml/2006/main" count="241" uniqueCount="101">
  <si>
    <t>Count</t>
  </si>
  <si>
    <t>A1</t>
  </si>
  <si>
    <t>A2</t>
  </si>
  <si>
    <t>A3</t>
  </si>
  <si>
    <t>A4</t>
  </si>
  <si>
    <t>A6</t>
  </si>
  <si>
    <t>A7</t>
  </si>
  <si>
    <t>A8</t>
  </si>
  <si>
    <t>A9</t>
  </si>
  <si>
    <t>A10</t>
  </si>
  <si>
    <t>A11</t>
  </si>
  <si>
    <t>A16</t>
  </si>
  <si>
    <t>A17</t>
  </si>
  <si>
    <t>A18</t>
  </si>
  <si>
    <t>ข้อมูล</t>
  </si>
  <si>
    <t>Date</t>
  </si>
  <si>
    <t>Grand Total</t>
  </si>
  <si>
    <t>Count of ข้อมูล</t>
  </si>
  <si>
    <t>20-ส.ค.</t>
  </si>
  <si>
    <t>22-ส.ค.</t>
  </si>
  <si>
    <t>23-มิ.ย.</t>
  </si>
  <si>
    <t>26-ส.ค.</t>
  </si>
  <si>
    <t>20-ก.ค.</t>
  </si>
  <si>
    <t>23-ส.ค.</t>
  </si>
  <si>
    <t>24-ส.ค.</t>
  </si>
  <si>
    <t>25-ส.ค.</t>
  </si>
  <si>
    <t>Total</t>
  </si>
  <si>
    <t>Type</t>
  </si>
  <si>
    <t>9-พ.ค.</t>
  </si>
  <si>
    <t>16-พ.ค.</t>
  </si>
  <si>
    <t>20-พ.ค.</t>
  </si>
  <si>
    <t>7-พ.ค.</t>
  </si>
  <si>
    <t>8-พ.ค.</t>
  </si>
  <si>
    <t>13-พ.ค.</t>
  </si>
  <si>
    <t>14-พ.ค.</t>
  </si>
  <si>
    <t>15-พ.ค.</t>
  </si>
  <si>
    <t>10-พ.ค.</t>
  </si>
  <si>
    <t>17-พ.ค.</t>
  </si>
  <si>
    <t>21-พ.ค.</t>
  </si>
  <si>
    <t>11-พ.ค.</t>
  </si>
  <si>
    <t>18-พ.ค.</t>
  </si>
  <si>
    <t>22-พ.ค.</t>
  </si>
  <si>
    <t>12-พ.ค.</t>
  </si>
  <si>
    <t>19-พ.ค.</t>
  </si>
  <si>
    <t>23-พ.ค.</t>
  </si>
  <si>
    <t>2-พ.ค.</t>
  </si>
  <si>
    <t>3-พ.ค.</t>
  </si>
  <si>
    <t>4-พ.ค.</t>
  </si>
  <si>
    <t>5-พ.ค.</t>
  </si>
  <si>
    <t>6-พ.ค.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</si>
  <si>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</si>
  <si>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</si>
  <si>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</si>
  <si>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</si>
  <si>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</si>
  <si>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</si>
  <si>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</si>
  <si>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</si>
  <si>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</si>
  <si>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</si>
  <si>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</si>
  <si>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</si>
  <si>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</si>
  <si>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</si>
  <si>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</si>
  <si>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</si>
  <si>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</si>
  <si>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</si>
  <si>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</si>
  <si>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</si>
  <si>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</si>
  <si>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</si>
  <si>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</si>
  <si>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</si>
  <si>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</si>
  <si>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</si>
  <si>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</si>
  <si>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</si>
  <si>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</si>
  <si>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</si>
  <si>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</si>
  <si>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</si>
  <si>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</si>
  <si>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</si>
  <si>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</si>
  <si>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</si>
  <si>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</si>
  <si>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</si>
  <si>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</si>
  <si>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</si>
  <si>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</si>
  <si>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</si>
  <si>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</si>
  <si>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</si>
  <si>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</si>
  <si>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</si>
  <si>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</si>
  <si>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</si>
  <si>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อันดับที่ 1</t>
  </si>
  <si>
    <t>อันดับที่ 2</t>
  </si>
  <si>
    <t>อันดับที่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</si>
</sst>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Tahoma"/>
      <family val="2"/>
      <charset val="222"/>
      <scheme val="minor"/>
    </font>
    <font>
      <sz val="26"/>
      <color indexed="64"/>
      <name val="Tahoma"/>
      <family val="2"/>
      <scheme val="minor"/>
    </font>
    <font>
      <sz val="9"/>
      <color indexed="64"/>
      <name val="Arial"/>
      <family val="2"/>
    </font>
    <font>
      <b/>
      <sz val="14"/>
      <color theme="0"/>
      <name val="Arial"/>
      <family val="2"/>
    </font>
    <font>
      <sz val="11"/>
      <color indexed="64"/>
      <name val="Arial"/>
      <family val="2"/>
    </font>
    <font>
      <sz val="14"/>
      <color indexed="64"/>
      <name val="Arial"/>
      <family val="2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40A52"/>
        <bgColor indexed="64"/>
      </patternFill>
    </fill>
    <fill>
      <patternFill patternType="solid">
        <fgColor rgb="FFDAA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theme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0" xfId="0" applyFont="1" applyFill="1" applyBorder="1"/>
    <xf numFmtId="0" fontId="3" fillId="3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vertical="center" wrapText="1"/>
    </xf>
    <xf numFmtId="0" fontId="4" fillId="6" borderId="0" xfId="0" applyFont="1" applyFill="1" applyBorder="1" applyAlignment="1">
      <alignment horizontal="left"/>
    </xf>
    <xf numFmtId="14" fontId="0" fillId="0" borderId="0" xfId="0" applyNumberFormat="1"/>
    <xf numFmtId="0" fontId="0" fillId="8" borderId="0" xfId="0" applyFill="1"/>
    <xf numFmtId="0" fontId="0" fillId="9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4" fillId="6" borderId="0" xfId="0" applyFont="1" applyFill="1" applyBorder="1" applyAlignment="1"/>
    <xf numFmtId="0" fontId="4" fillId="3" borderId="0" xfId="0" applyFont="1" applyFill="1" applyBorder="1" applyAlignment="1"/>
    <xf numFmtId="0" fontId="4" fillId="6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/>
    <xf numFmtId="0" fontId="4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284513</xdr:colOff>
      <xdr:row>19</xdr:row>
      <xdr:rowOff>148442</xdr:rowOff>
    </xdr:from>
    <xdr:to>
      <xdr:col>7</xdr:col>
      <xdr:colOff>148442</xdr:colOff>
      <xdr:row>30</xdr:row>
      <xdr:rowOff>111331</xdr:rowOff>
    </xdr:to>
    <xdr:sp macro="" textlink="">
      <xdr:nvSpPr>
        <xdr:cNvPr id="3" name="Rounded Rectangular Callout 2"/>
        <xdr:cNvSpPr/>
      </xdr:nvSpPr>
      <xdr:spPr>
        <a:xfrm>
          <a:off x="3030682" y="3772890"/>
          <a:ext cx="2585357" cy="2325584"/>
        </a:xfrm>
        <a:prstGeom prst="wedgeRoundRectCallout">
          <a:avLst>
            <a:gd name="adj1" fmla="val -78249"/>
            <a:gd name="adj2" fmla="val -366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400"/>
            <a:t>อันดับที่ </a:t>
          </a:r>
          <a:r>
            <a:rPr lang="en-US" sz="1400"/>
            <a:t>2 </a:t>
          </a:r>
          <a:r>
            <a:rPr lang="th-TH" sz="1400"/>
            <a:t> ผมไม่แน่ใจว่าต้องใช้สูตรอะไร เพื่อให้ค้นหาว่า</a:t>
          </a:r>
          <a:r>
            <a:rPr lang="th-TH" sz="1400" baseline="0"/>
            <a:t> </a:t>
          </a:r>
          <a:r>
            <a:rPr lang="en-US" sz="1400" baseline="0"/>
            <a:t>A3 </a:t>
          </a:r>
          <a:r>
            <a:rPr lang="th-TH" sz="1400" baseline="0"/>
            <a:t>ที่เป็นอันดับที่ </a:t>
          </a:r>
          <a:r>
            <a:rPr lang="en-US" sz="1400" baseline="0"/>
            <a:t>2 </a:t>
          </a:r>
          <a:r>
            <a:rPr lang="th-TH" sz="1400" baseline="0"/>
            <a:t>แล้วนำข้อมูลภายใต้อันดับที่ </a:t>
          </a:r>
          <a:r>
            <a:rPr lang="en-US" sz="1400" baseline="0"/>
            <a:t>2 </a:t>
          </a:r>
          <a:r>
            <a:rPr lang="th-TH" sz="1400" baseline="0"/>
            <a:t>มาแสดงในตารางนี้ได้  เบื้องต้นผมใช้สูตรชี้ไปบรรทัดที่ต้องการเลย แต่ในความเป็นจริงจะต้องใช้สูตรเพื่อให้ </a:t>
          </a:r>
          <a:r>
            <a:rPr lang="en-US" sz="1400" baseline="0"/>
            <a:t>excel </a:t>
          </a:r>
          <a:r>
            <a:rPr lang="th-TH" sz="1400" baseline="0"/>
            <a:t>จัดการอัตดนมัติเลย</a:t>
          </a:r>
          <a:endParaRPr lang="th-TH" sz="1400"/>
        </a:p>
      </xdr:txBody>
    </xdr:sp>
    <xdr:clientData/>
  </xdr:twoCellAnchor>
  <xdr:twoCellAnchor>
    <xdr:from>
      <xdr:col>3</xdr:col>
      <xdr:colOff>284513</xdr:colOff>
      <xdr:row>3</xdr:row>
      <xdr:rowOff>197923</xdr:rowOff>
    </xdr:from>
    <xdr:to>
      <xdr:col>7</xdr:col>
      <xdr:colOff>148442</xdr:colOff>
      <xdr:row>11</xdr:row>
      <xdr:rowOff>98962</xdr:rowOff>
    </xdr:to>
    <xdr:sp macro="" textlink="">
      <xdr:nvSpPr>
        <xdr:cNvPr id="4" name="Rounded Rectangular Callout 3"/>
        <xdr:cNvSpPr/>
      </xdr:nvSpPr>
      <xdr:spPr>
        <a:xfrm>
          <a:off x="3030682" y="804059"/>
          <a:ext cx="2585357" cy="1434935"/>
        </a:xfrm>
        <a:prstGeom prst="wedgeRoundRectCallout">
          <a:avLst>
            <a:gd name="adj1" fmla="val -78249"/>
            <a:gd name="adj2" fmla="val -366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400"/>
            <a:t>อันดับที่</a:t>
          </a:r>
          <a:r>
            <a:rPr lang="th-TH" sz="1400" baseline="0"/>
            <a:t> </a:t>
          </a:r>
          <a:r>
            <a:rPr lang="en-US" sz="1400" baseline="0"/>
            <a:t>1 </a:t>
          </a:r>
          <a:r>
            <a:rPr lang="th-TH" sz="1400" baseline="0"/>
            <a:t>ผมสามารถเริ่มต้นได้ และไล่ให้แสดงอันดับจนครบ </a:t>
          </a:r>
          <a:r>
            <a:rPr lang="en-US" sz="1400" baseline="0"/>
            <a:t>7 </a:t>
          </a:r>
          <a:r>
            <a:rPr lang="th-TH" sz="1400" baseline="0"/>
            <a:t>ข้อมูล </a:t>
          </a:r>
          <a:endParaRPr lang="th-TH" sz="1400"/>
        </a:p>
      </xdr:txBody>
    </xdr:sp>
    <xdr:clientData/>
  </xdr:twoCellAnchor>
  <xdr:twoCellAnchor>
    <xdr:from>
      <xdr:col>4</xdr:col>
      <xdr:colOff>148442</xdr:colOff>
      <xdr:row>36</xdr:row>
      <xdr:rowOff>173182</xdr:rowOff>
    </xdr:from>
    <xdr:to>
      <xdr:col>8</xdr:col>
      <xdr:colOff>12370</xdr:colOff>
      <xdr:row>42</xdr:row>
      <xdr:rowOff>98961</xdr:rowOff>
    </xdr:to>
    <xdr:sp macro="" textlink="">
      <xdr:nvSpPr>
        <xdr:cNvPr id="5" name="Rounded Rectangular Callout 4"/>
        <xdr:cNvSpPr/>
      </xdr:nvSpPr>
      <xdr:spPr>
        <a:xfrm>
          <a:off x="3574968" y="7323117"/>
          <a:ext cx="2585357" cy="1261753"/>
        </a:xfrm>
        <a:prstGeom prst="wedgeRoundRectCallout">
          <a:avLst>
            <a:gd name="adj1" fmla="val -78249"/>
            <a:gd name="adj2" fmla="val -366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400"/>
            <a:t>อันดับที่ </a:t>
          </a:r>
          <a:r>
            <a:rPr lang="en-US" sz="1400"/>
            <a:t>3</a:t>
          </a:r>
          <a:r>
            <a:rPr lang="th-TH" sz="1400"/>
            <a:t> ก็ต่อเนื่องจากอันดับที่</a:t>
          </a:r>
          <a:r>
            <a:rPr lang="th-TH" sz="1400" baseline="0"/>
            <a:t> </a:t>
          </a:r>
          <a:r>
            <a:rPr lang="en-US" sz="1400" baseline="0"/>
            <a:t>2 </a:t>
          </a:r>
          <a:r>
            <a:rPr lang="th-TH" sz="1400" baseline="0"/>
            <a:t>แบบอัตโนมัติ แต่ผมใช้สูตรชี้ไปบันดับดังกล่าวเลยครับ </a:t>
          </a:r>
          <a:endParaRPr lang="th-TH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UE" refreshedDate="44796.742048611108" createdVersion="6" refreshedVersion="6" minRefreshableVersion="3" recordCount="48">
  <cacheSource type="worksheet">
    <worksheetSource ref="A1:C49" sheet="DATA"/>
  </cacheSource>
  <cacheFields count="4">
    <cacheField name="ข้อมูล" numFmtId="0">
      <sharedItems count="13">
        <s v="A1"/>
        <s v="A2"/>
        <s v="A3"/>
        <s v="A4"/>
        <s v="A6"/>
        <s v="A7"/>
        <s v="A8"/>
        <s v="A9"/>
        <s v="A10"/>
        <s v="A11"/>
        <s v="A16"/>
        <s v="A17"/>
        <s v="A18"/>
      </sharedItems>
    </cacheField>
    <cacheField name="Date" numFmtId="14">
      <sharedItems containsSemiMixedTypes="0" containsNonDate="0" containsDate="1" containsString="0" minDate="2022-05-02T00:00:00" maxDate="2022-08-27T00:00:00" count="30">
        <d v="2022-08-20T00:00:00"/>
        <d v="2022-08-22T00:00:00"/>
        <d v="2022-08-23T00:00:00"/>
        <d v="2022-08-24T00:00:00"/>
        <d v="2022-08-25T00:00:00"/>
        <d v="2022-08-26T00:00:00"/>
        <d v="2022-07-20T00:00:00"/>
        <d v="2022-06-23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</sharedItems>
      <fieldGroup par="3" base="1">
        <rangePr groupBy="days" startDate="2022-05-02T00:00:00" endDate="2022-08-27T00:00:00"/>
        <groupItems count="368">
          <s v="&lt;2/5/2022"/>
          <s v="1-ม.ค."/>
          <s v="2-ม.ค."/>
          <s v="3-ม.ค."/>
          <s v="4-ม.ค."/>
          <s v="5-ม.ค."/>
          <s v="6-ม.ค."/>
          <s v="7-ม.ค."/>
          <s v="8-ม.ค."/>
          <s v="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1-ก.พ."/>
          <s v="2-ก.พ."/>
          <s v="3-ก.พ."/>
          <s v="4-ก.พ."/>
          <s v="5-ก.พ."/>
          <s v="6-ก.พ."/>
          <s v="7-ก.พ."/>
          <s v="8-ก.พ."/>
          <s v="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1-มี.ค."/>
          <s v="2-มี.ค."/>
          <s v="3-มี.ค."/>
          <s v="4-มี.ค."/>
          <s v="5-มี.ค."/>
          <s v="6-มี.ค."/>
          <s v="7-มี.ค."/>
          <s v="8-มี.ค."/>
          <s v="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1-เม.ย."/>
          <s v="2-เม.ย."/>
          <s v="3-เม.ย."/>
          <s v="4-เม.ย."/>
          <s v="5-เม.ย."/>
          <s v="6-เม.ย."/>
          <s v="7-เม.ย."/>
          <s v="8-เม.ย."/>
          <s v="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1-พ.ค."/>
          <s v="2-พ.ค."/>
          <s v="3-พ.ค."/>
          <s v="4-พ.ค."/>
          <s v="5-พ.ค."/>
          <s v="6-พ.ค."/>
          <s v="7-พ.ค."/>
          <s v="8-พ.ค."/>
          <s v="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1-มิ.ย."/>
          <s v="2-มิ.ย."/>
          <s v="3-มิ.ย."/>
          <s v="4-มิ.ย."/>
          <s v="5-มิ.ย."/>
          <s v="6-มิ.ย."/>
          <s v="7-มิ.ย."/>
          <s v="8-มิ.ย."/>
          <s v="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1-ก.ค."/>
          <s v="2-ก.ค."/>
          <s v="3-ก.ค."/>
          <s v="4-ก.ค."/>
          <s v="5-ก.ค."/>
          <s v="6-ก.ค."/>
          <s v="7-ก.ค."/>
          <s v="8-ก.ค."/>
          <s v="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1-ส.ค."/>
          <s v="2-ส.ค."/>
          <s v="3-ส.ค."/>
          <s v="4-ส.ค."/>
          <s v="5-ส.ค."/>
          <s v="6-ส.ค."/>
          <s v="7-ส.ค."/>
          <s v="8-ส.ค."/>
          <s v="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1-ก.ย."/>
          <s v="2-ก.ย."/>
          <s v="3-ก.ย."/>
          <s v="4-ก.ย."/>
          <s v="5-ก.ย."/>
          <s v="6-ก.ย."/>
          <s v="7-ก.ย."/>
          <s v="8-ก.ย."/>
          <s v="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1-ต.ค."/>
          <s v="2-ต.ค."/>
          <s v="3-ต.ค."/>
          <s v="4-ต.ค."/>
          <s v="5-ต.ค."/>
          <s v="6-ต.ค."/>
          <s v="7-ต.ค."/>
          <s v="8-ต.ค."/>
          <s v="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1-พ.ย."/>
          <s v="2-พ.ย."/>
          <s v="3-พ.ย."/>
          <s v="4-พ.ย."/>
          <s v="5-พ.ย."/>
          <s v="6-พ.ย."/>
          <s v="7-พ.ย."/>
          <s v="8-พ.ย."/>
          <s v="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1-ธ.ค."/>
          <s v="2-ธ.ค."/>
          <s v="3-ธ.ค."/>
          <s v="4-ธ.ค."/>
          <s v="5-ธ.ค."/>
          <s v="6-ธ.ค."/>
          <s v="7-ธ.ค."/>
          <s v="8-ธ.ค."/>
          <s v="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27/8/2022"/>
        </groupItems>
      </fieldGroup>
    </cacheField>
    <cacheField name="Type" numFmtId="0">
      <sharedItems containsMixedTypes="1" containsNumber="1" containsInteger="1" minValue="1" maxValue="48" count="96">
        <s v="AA1"/>
        <s v="AA2"/>
        <s v="AA3"/>
        <s v="AA4"/>
        <s v="AA5"/>
        <s v="AA6"/>
        <s v="AA7"/>
        <s v="AA8"/>
        <s v="AA9"/>
        <s v="AA10"/>
        <s v="AA11"/>
        <s v="AA12"/>
        <s v="AA13"/>
        <s v="AA14"/>
        <s v="AA15"/>
        <s v="AA16"/>
        <s v="AA17"/>
        <s v="AA18"/>
        <s v="AA19"/>
        <s v="AA20"/>
        <s v="AA21"/>
        <s v="AA22"/>
        <s v="AA23"/>
        <s v="AA24"/>
        <s v="AA25"/>
        <s v="AA26"/>
        <s v="AA27"/>
        <s v="AA28"/>
        <s v="AA29"/>
        <s v="AA30"/>
        <s v="AA31"/>
        <s v="AA32"/>
        <s v="AA33"/>
        <s v="AA34"/>
        <s v="AA35"/>
        <s v="AA36"/>
        <s v="AA37"/>
        <s v="AA38"/>
        <s v="AA39"/>
        <s v="AA40"/>
        <s v="AA41"/>
        <s v="AA42"/>
        <s v="AA43"/>
        <s v="AA44"/>
        <s v="AA45"/>
        <s v="AA46"/>
        <s v="AA47"/>
        <s v="AA48"/>
        <n v="34" u="1"/>
        <n v="13" u="1"/>
        <n v="36" u="1"/>
        <n v="38" u="1"/>
        <n v="5" u="1"/>
        <n v="14" u="1"/>
        <n v="40" u="1"/>
        <n v="42" u="1"/>
        <n v="15" u="1"/>
        <n v="44" u="1"/>
        <n v="2" u="1"/>
        <n v="46" u="1"/>
        <n v="6" u="1"/>
        <n v="16" u="1"/>
        <n v="48" u="1"/>
        <n v="17" u="1"/>
        <n v="18" u="1"/>
        <n v="19" u="1"/>
        <n v="7" u="1"/>
        <n v="20" u="1"/>
        <n v="33" u="1"/>
        <n v="21" u="1"/>
        <n v="35" u="1"/>
        <n v="22" u="1"/>
        <n v="37" u="1"/>
        <n v="1" u="1"/>
        <n v="23" u="1"/>
        <n v="3" u="1"/>
        <n v="8" u="1"/>
        <n v="39" u="1"/>
        <n v="24" u="1"/>
        <n v="41" u="1"/>
        <n v="25" u="1"/>
        <n v="9" u="1"/>
        <n v="43" u="1"/>
        <n v="26" u="1"/>
        <n v="45" u="1"/>
        <n v="27" u="1"/>
        <n v="10" u="1"/>
        <n v="47" u="1"/>
        <n v="28" u="1"/>
        <n v="29" u="1"/>
        <n v="11" u="1"/>
        <n v="30" u="1"/>
        <n v="31" u="1"/>
        <n v="4" u="1"/>
        <n v="12" u="1"/>
        <n v="32" u="1"/>
      </sharedItems>
    </cacheField>
    <cacheField name="Months" numFmtId="0" databaseField="0">
      <fieldGroup base="1">
        <rangePr groupBy="months" startDate="2022-05-02T00:00:00" endDate="2022-08-27T00:00:00"/>
        <groupItems count="14">
          <s v="&lt;2/5/2022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7/8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x v="0"/>
  </r>
  <r>
    <x v="1"/>
    <x v="0"/>
    <x v="1"/>
  </r>
  <r>
    <x v="2"/>
    <x v="1"/>
    <x v="2"/>
  </r>
  <r>
    <x v="3"/>
    <x v="2"/>
    <x v="3"/>
  </r>
  <r>
    <x v="4"/>
    <x v="3"/>
    <x v="4"/>
  </r>
  <r>
    <x v="4"/>
    <x v="4"/>
    <x v="5"/>
  </r>
  <r>
    <x v="5"/>
    <x v="5"/>
    <x v="6"/>
  </r>
  <r>
    <x v="6"/>
    <x v="6"/>
    <x v="7"/>
  </r>
  <r>
    <x v="7"/>
    <x v="0"/>
    <x v="8"/>
  </r>
  <r>
    <x v="8"/>
    <x v="1"/>
    <x v="9"/>
  </r>
  <r>
    <x v="9"/>
    <x v="7"/>
    <x v="10"/>
  </r>
  <r>
    <x v="0"/>
    <x v="1"/>
    <x v="11"/>
  </r>
  <r>
    <x v="1"/>
    <x v="2"/>
    <x v="12"/>
  </r>
  <r>
    <x v="2"/>
    <x v="3"/>
    <x v="13"/>
  </r>
  <r>
    <x v="3"/>
    <x v="4"/>
    <x v="14"/>
  </r>
  <r>
    <x v="10"/>
    <x v="5"/>
    <x v="15"/>
  </r>
  <r>
    <x v="11"/>
    <x v="6"/>
    <x v="16"/>
  </r>
  <r>
    <x v="12"/>
    <x v="0"/>
    <x v="17"/>
  </r>
  <r>
    <x v="0"/>
    <x v="1"/>
    <x v="18"/>
  </r>
  <r>
    <x v="1"/>
    <x v="7"/>
    <x v="19"/>
  </r>
  <r>
    <x v="2"/>
    <x v="6"/>
    <x v="20"/>
  </r>
  <r>
    <x v="3"/>
    <x v="0"/>
    <x v="21"/>
  </r>
  <r>
    <x v="0"/>
    <x v="1"/>
    <x v="22"/>
  </r>
  <r>
    <x v="1"/>
    <x v="7"/>
    <x v="23"/>
  </r>
  <r>
    <x v="2"/>
    <x v="1"/>
    <x v="24"/>
  </r>
  <r>
    <x v="3"/>
    <x v="7"/>
    <x v="25"/>
  </r>
  <r>
    <x v="4"/>
    <x v="8"/>
    <x v="26"/>
  </r>
  <r>
    <x v="4"/>
    <x v="9"/>
    <x v="27"/>
  </r>
  <r>
    <x v="5"/>
    <x v="10"/>
    <x v="28"/>
  </r>
  <r>
    <x v="6"/>
    <x v="11"/>
    <x v="29"/>
  </r>
  <r>
    <x v="7"/>
    <x v="12"/>
    <x v="30"/>
  </r>
  <r>
    <x v="8"/>
    <x v="13"/>
    <x v="31"/>
  </r>
  <r>
    <x v="9"/>
    <x v="14"/>
    <x v="32"/>
  </r>
  <r>
    <x v="0"/>
    <x v="15"/>
    <x v="33"/>
  </r>
  <r>
    <x v="1"/>
    <x v="16"/>
    <x v="34"/>
  </r>
  <r>
    <x v="2"/>
    <x v="17"/>
    <x v="35"/>
  </r>
  <r>
    <x v="3"/>
    <x v="18"/>
    <x v="36"/>
  </r>
  <r>
    <x v="10"/>
    <x v="19"/>
    <x v="37"/>
  </r>
  <r>
    <x v="11"/>
    <x v="20"/>
    <x v="38"/>
  </r>
  <r>
    <x v="12"/>
    <x v="21"/>
    <x v="39"/>
  </r>
  <r>
    <x v="0"/>
    <x v="22"/>
    <x v="40"/>
  </r>
  <r>
    <x v="1"/>
    <x v="23"/>
    <x v="41"/>
  </r>
  <r>
    <x v="2"/>
    <x v="24"/>
    <x v="42"/>
  </r>
  <r>
    <x v="3"/>
    <x v="25"/>
    <x v="43"/>
  </r>
  <r>
    <x v="0"/>
    <x v="26"/>
    <x v="44"/>
  </r>
  <r>
    <x v="1"/>
    <x v="27"/>
    <x v="45"/>
  </r>
  <r>
    <x v="2"/>
    <x v="28"/>
    <x v="46"/>
  </r>
  <r>
    <x v="3"/>
    <x v="29"/>
    <x v="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I1:L51" firstHeaderRow="2" firstDataRow="2" firstDataCol="3"/>
  <pivotFields count="4">
    <pivotField axis="axisRow" dataField="1" compact="0" outline="0" showAll="0" sortType="descending" defaultSubtotal="0">
      <items count="13">
        <item x="0"/>
        <item x="8"/>
        <item x="9"/>
        <item x="10"/>
        <item x="11"/>
        <item x="12"/>
        <item x="1"/>
        <item x="2"/>
        <item x="3"/>
        <item x="4"/>
        <item x="5"/>
        <item x="6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numFmtId="14" outline="0" showAll="0" defaultSubtotal="0">
      <items count="36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</items>
    </pivotField>
    <pivotField axis="axisRow" compact="0" outline="0" showAll="0" defaultSubtotal="0">
      <items count="96">
        <item m="1" x="73"/>
        <item m="1" x="58"/>
        <item m="1" x="75"/>
        <item m="1" x="93"/>
        <item m="1" x="52"/>
        <item m="1" x="60"/>
        <item m="1" x="66"/>
        <item m="1" x="76"/>
        <item m="1" x="81"/>
        <item m="1" x="86"/>
        <item m="1" x="90"/>
        <item m="1" x="94"/>
        <item m="1" x="49"/>
        <item m="1" x="53"/>
        <item m="1" x="56"/>
        <item m="1" x="61"/>
        <item m="1" x="63"/>
        <item m="1" x="64"/>
        <item m="1" x="65"/>
        <item m="1" x="67"/>
        <item m="1" x="69"/>
        <item m="1" x="71"/>
        <item m="1" x="74"/>
        <item m="1" x="78"/>
        <item m="1" x="80"/>
        <item m="1" x="83"/>
        <item m="1" x="85"/>
        <item m="1" x="88"/>
        <item m="1" x="89"/>
        <item m="1" x="91"/>
        <item m="1" x="92"/>
        <item m="1" x="95"/>
        <item m="1" x="68"/>
        <item m="1" x="48"/>
        <item m="1" x="70"/>
        <item m="1" x="50"/>
        <item m="1" x="72"/>
        <item m="1" x="51"/>
        <item m="1" x="77"/>
        <item m="1" x="54"/>
        <item m="1" x="79"/>
        <item m="1" x="55"/>
        <item m="1" x="82"/>
        <item m="1" x="57"/>
        <item m="1" x="84"/>
        <item m="1" x="59"/>
        <item m="1" x="87"/>
        <item m="1" x="62"/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"/>
        <item x="5"/>
        <item x="6"/>
        <item x="7"/>
        <item x="8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0"/>
    <field x="2"/>
    <field x="1"/>
  </rowFields>
  <rowItems count="49">
    <i>
      <x v="8"/>
      <x v="54"/>
      <x v="237"/>
    </i>
    <i r="1">
      <x v="62"/>
      <x v="232"/>
    </i>
    <i r="1">
      <x v="66"/>
      <x v="174"/>
    </i>
    <i r="1">
      <x v="78"/>
      <x v="132"/>
    </i>
    <i r="1">
      <x v="81"/>
      <x v="235"/>
    </i>
    <i r="1">
      <x v="86"/>
      <x v="139"/>
    </i>
    <i r="1">
      <x v="90"/>
      <x v="143"/>
    </i>
    <i>
      <x v="7"/>
      <x v="53"/>
      <x v="236"/>
    </i>
    <i r="1">
      <x v="61"/>
      <x v="201"/>
    </i>
    <i r="1">
      <x v="65"/>
      <x v="234"/>
    </i>
    <i r="1">
      <x v="70"/>
      <x v="234"/>
    </i>
    <i r="1">
      <x v="77"/>
      <x v="131"/>
    </i>
    <i r="1">
      <x v="85"/>
      <x v="138"/>
    </i>
    <i r="1">
      <x v="89"/>
      <x v="142"/>
    </i>
    <i>
      <x/>
      <x v="48"/>
      <x v="232"/>
    </i>
    <i r="1">
      <x v="51"/>
      <x v="234"/>
    </i>
    <i r="1">
      <x v="58"/>
      <x v="234"/>
    </i>
    <i r="1">
      <x v="63"/>
      <x v="234"/>
    </i>
    <i r="1">
      <x v="75"/>
      <x v="129"/>
    </i>
    <i r="1">
      <x v="83"/>
      <x v="136"/>
    </i>
    <i r="1">
      <x v="87"/>
      <x v="140"/>
    </i>
    <i>
      <x v="6"/>
      <x v="52"/>
      <x v="235"/>
    </i>
    <i r="1">
      <x v="59"/>
      <x v="232"/>
    </i>
    <i r="1">
      <x v="60"/>
      <x v="174"/>
    </i>
    <i r="1">
      <x v="64"/>
      <x v="174"/>
    </i>
    <i r="1">
      <x v="76"/>
      <x v="130"/>
    </i>
    <i r="1">
      <x v="84"/>
      <x v="137"/>
    </i>
    <i r="1">
      <x v="88"/>
      <x v="141"/>
    </i>
    <i>
      <x v="9"/>
      <x v="67"/>
      <x v="122"/>
    </i>
    <i r="1">
      <x v="68"/>
      <x v="123"/>
    </i>
    <i r="1">
      <x v="91"/>
      <x v="236"/>
    </i>
    <i r="1">
      <x v="92"/>
      <x v="237"/>
    </i>
    <i>
      <x v="11"/>
      <x v="71"/>
      <x v="125"/>
    </i>
    <i r="1">
      <x v="94"/>
      <x v="201"/>
    </i>
    <i>
      <x v="4"/>
      <x v="56"/>
      <x v="201"/>
    </i>
    <i r="1">
      <x v="80"/>
      <x v="134"/>
    </i>
    <i>
      <x v="5"/>
      <x v="57"/>
      <x v="232"/>
    </i>
    <i r="1">
      <x v="82"/>
      <x v="135"/>
    </i>
    <i>
      <x v="10"/>
      <x v="69"/>
      <x v="124"/>
    </i>
    <i r="1">
      <x v="93"/>
      <x v="238"/>
    </i>
    <i>
      <x v="1"/>
      <x v="49"/>
      <x v="234"/>
    </i>
    <i r="1">
      <x v="73"/>
      <x v="127"/>
    </i>
    <i>
      <x v="12"/>
      <x v="72"/>
      <x v="126"/>
    </i>
    <i r="1">
      <x v="95"/>
      <x v="232"/>
    </i>
    <i>
      <x v="2"/>
      <x v="50"/>
      <x v="174"/>
    </i>
    <i r="1">
      <x v="74"/>
      <x v="128"/>
    </i>
    <i>
      <x v="3"/>
      <x v="55"/>
      <x v="238"/>
    </i>
    <i r="1">
      <x v="79"/>
      <x v="133"/>
    </i>
    <i t="grand">
      <x/>
    </i>
  </rowItems>
  <colItems count="1">
    <i/>
  </colItems>
  <dataFields count="1">
    <dataField name="Count of ข้อมูล" fld="0" subtotal="count" baseField="0" baseItem="0"/>
  </dataFields>
  <formats count="6">
    <format dxfId="0">
      <pivotArea outline="0" collapsedLevelsAreSubtotals="1" fieldPosition="0"/>
    </format>
    <format dxfId="1">
      <pivotArea type="topRight" dataOnly="0" labelOnly="1" outline="0" fieldPosition="0"/>
    </format>
    <format dxfId="2">
      <pivotArea type="topRight" dataOnly="0" labelOnly="1" outline="0" fieldPosition="0"/>
    </format>
    <format dxfId="3">
      <pivotArea outline="0" collapsedLevelsAreSubtotals="1" fieldPosition="0"/>
    </format>
    <format dxfId="4">
      <pivotArea type="topRight" dataOnly="0" labelOnly="1" outline="0" fieldPosition="0"/>
    </format>
    <format dxfId="5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E1:F16" firstHeaderRow="2" firstDataRow="2" firstDataCol="1"/>
  <pivotFields count="4">
    <pivotField axis="axisRow" dataField="1" compact="0" outline="0" showAll="0" sortType="descending" defaultSubtotal="0">
      <items count="13">
        <item x="0"/>
        <item x="8"/>
        <item x="9"/>
        <item x="10"/>
        <item x="11"/>
        <item x="12"/>
        <item x="1"/>
        <item x="2"/>
        <item x="3"/>
        <item x="4"/>
        <item x="5"/>
        <item x="6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numFmtId="14" outline="0" showAll="0" defaultSubtotal="0">
      <items count="36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</items>
    </pivotField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0"/>
  </rowFields>
  <rowItems count="14">
    <i>
      <x v="8"/>
    </i>
    <i>
      <x v="7"/>
    </i>
    <i>
      <x/>
    </i>
    <i>
      <x v="6"/>
    </i>
    <i>
      <x v="9"/>
    </i>
    <i>
      <x v="11"/>
    </i>
    <i>
      <x v="4"/>
    </i>
    <i>
      <x v="5"/>
    </i>
    <i>
      <x v="10"/>
    </i>
    <i>
      <x v="1"/>
    </i>
    <i>
      <x v="12"/>
    </i>
    <i>
      <x v="2"/>
    </i>
    <i>
      <x v="3"/>
    </i>
    <i t="grand">
      <x/>
    </i>
  </rowItems>
  <colItems count="1">
    <i/>
  </colItems>
  <dataFields count="1">
    <dataField name="Count of ข้อมูล" fld="0" subtotal="count" baseField="0" baseItem="0"/>
  </dataFields>
  <formats count="6">
    <format dxfId="6">
      <pivotArea outline="0" collapsedLevelsAreSubtotals="1" fieldPosition="0"/>
    </format>
    <format dxfId="7">
      <pivotArea type="topRight" dataOnly="0" labelOnly="1" outline="0" fieldPosition="0"/>
    </format>
    <format dxfId="8">
      <pivotArea type="topRight" dataOnly="0" labelOnly="1" outline="0" fieldPosition="0"/>
    </format>
    <format dxfId="9">
      <pivotArea outline="0" collapsedLevelsAreSubtotals="1" fieldPosition="0"/>
    </format>
    <format dxfId="10">
      <pivotArea type="topRight" dataOnly="0" labelOnly="1" outline="0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zoomScale="68" zoomScaleNormal="68" workbookViewId="0">
      <selection activeCell="I7" sqref="I7"/>
    </sheetView>
  </sheetViews>
  <sheetFormatPr defaultRowHeight="14.25" x14ac:dyDescent="0.2"/>
  <cols>
    <col min="1" max="1" width="15.875" customWidth="1"/>
    <col min="2" max="2" width="11.25" customWidth="1"/>
  </cols>
  <sheetData>
    <row r="1" spans="1:3" ht="14.25" customHeight="1" thickBot="1" x14ac:dyDescent="0.25">
      <c r="A1" s="15"/>
      <c r="B1" s="15"/>
      <c r="C1" s="15"/>
    </row>
    <row r="2" spans="1:3" ht="14.25" customHeight="1" thickBot="1" x14ac:dyDescent="0.25">
      <c r="A2" s="14" t="s">
        <v>14</v>
      </c>
      <c r="B2" s="25" t="s">
        <v>0</v>
      </c>
      <c r="C2" s="15"/>
    </row>
    <row r="3" spans="1:3" ht="18.75" thickBot="1" x14ac:dyDescent="0.25">
      <c r="A3" s="27" t="s">
        <v>4</v>
      </c>
      <c r="B3" s="26">
        <f>VLOOKUP(Menu!A3,DATA!E:F,2,0)</f>
        <v>7</v>
      </c>
      <c r="C3" s="1"/>
    </row>
    <row r="4" spans="1:3" ht="18.75" customHeight="1" thickBot="1" x14ac:dyDescent="0.25">
      <c r="A4" s="23" t="s">
        <v>98</v>
      </c>
      <c r="B4" s="24"/>
      <c r="C4" s="2"/>
    </row>
    <row r="5" spans="1:3" ht="14.25" customHeight="1" x14ac:dyDescent="0.2">
      <c r="A5" s="18" t="str">
        <f>IF(ROWS($A$5:$A5)&gt;$B$3,"",DATA!J3&amp;", "&amp;DATA!K3)</f>
        <v>AA15, 25-ส.ค.</v>
      </c>
      <c r="B5" s="16"/>
      <c r="C5" s="17"/>
    </row>
    <row r="6" spans="1:3" ht="15" customHeight="1" x14ac:dyDescent="0.2">
      <c r="A6" s="18" t="str">
        <f>IF(ROWS($A$5:$A6)&gt;$B$3,"",DATA!J4&amp;", "&amp;DATA!K4)</f>
        <v>AA22, 20-ส.ค.</v>
      </c>
      <c r="B6" s="16"/>
      <c r="C6" s="17"/>
    </row>
    <row r="7" spans="1:3" ht="14.25" customHeight="1" x14ac:dyDescent="0.2">
      <c r="A7" s="18" t="str">
        <f>IF(ROWS($A$5:$A7)&gt;$B$3,"",DATA!J5&amp;", "&amp;DATA!K5)</f>
        <v>AA26, 23-มิ.ย.</v>
      </c>
      <c r="B7" s="16"/>
      <c r="C7" s="17"/>
    </row>
    <row r="8" spans="1:3" ht="14.25" customHeight="1" x14ac:dyDescent="0.2">
      <c r="A8" s="18" t="str">
        <f>IF(ROWS($A$5:$A8)&gt;$B$3,"",DATA!J6&amp;", "&amp;DATA!K6)</f>
        <v>AA37, 12-พ.ค.</v>
      </c>
      <c r="B8" s="16"/>
      <c r="C8" s="17"/>
    </row>
    <row r="9" spans="1:3" ht="14.25" customHeight="1" x14ac:dyDescent="0.2">
      <c r="A9" s="18" t="str">
        <f>IF(ROWS($A$5:$A9)&gt;$B$3,"",DATA!J7&amp;", "&amp;DATA!K7)</f>
        <v>AA4, 23-ส.ค.</v>
      </c>
      <c r="B9" s="16"/>
      <c r="C9" s="17"/>
    </row>
    <row r="10" spans="1:3" ht="14.25" customHeight="1" x14ac:dyDescent="0.2">
      <c r="A10" s="18" t="str">
        <f>IF(ROWS($A$5:$A10)&gt;$B$3,"",DATA!J8&amp;", "&amp;DATA!K8)</f>
        <v>AA44, 19-พ.ค.</v>
      </c>
      <c r="B10" s="16"/>
      <c r="C10" s="17"/>
    </row>
    <row r="11" spans="1:3" ht="14.25" customHeight="1" x14ac:dyDescent="0.2">
      <c r="A11" s="18" t="str">
        <f>IF(ROWS($A$5:$A11)&gt;$B$3,"",DATA!J9&amp;", "&amp;DATA!K9)</f>
        <v>AA48, 23-พ.ค.</v>
      </c>
      <c r="B11" s="16"/>
      <c r="C11" s="17"/>
    </row>
    <row r="12" spans="1:3" ht="14.25" customHeight="1" x14ac:dyDescent="0.2">
      <c r="A12" s="18"/>
      <c r="B12" s="16"/>
      <c r="C12" s="17"/>
    </row>
    <row r="13" spans="1:3" ht="14.25" customHeight="1" x14ac:dyDescent="0.2">
      <c r="A13" s="18" t="str">
        <f>IF(ROWS($A$5:$A13)&gt;$B$3,"",DATA!J10&amp;", "&amp;DATA!K10)</f>
        <v/>
      </c>
      <c r="B13" s="16"/>
      <c r="C13" s="17"/>
    </row>
    <row r="14" spans="1:3" ht="14.25" customHeight="1" x14ac:dyDescent="0.2">
      <c r="A14" s="18"/>
      <c r="B14" s="16"/>
      <c r="C14" s="17"/>
    </row>
    <row r="15" spans="1:3" ht="14.25" customHeight="1" x14ac:dyDescent="0.2">
      <c r="A15" s="18"/>
      <c r="B15" s="16"/>
      <c r="C15" s="17"/>
    </row>
    <row r="16" spans="1:3" s="6" customFormat="1" ht="14.25" customHeight="1" x14ac:dyDescent="0.2">
      <c r="A16" s="21"/>
      <c r="B16" s="22"/>
      <c r="C16" s="22"/>
    </row>
    <row r="17" spans="1:3" s="20" customFormat="1" ht="14.25" customHeight="1" thickBot="1" x14ac:dyDescent="0.25">
      <c r="A17" s="19"/>
      <c r="B17" s="17"/>
      <c r="C17" s="17"/>
    </row>
    <row r="18" spans="1:3" s="20" customFormat="1" ht="14.25" customHeight="1" thickBot="1" x14ac:dyDescent="0.25">
      <c r="A18" s="14" t="s">
        <v>14</v>
      </c>
      <c r="B18" s="25" t="s">
        <v>0</v>
      </c>
      <c r="C18" s="17"/>
    </row>
    <row r="19" spans="1:3" s="20" customFormat="1" ht="15" customHeight="1" thickBot="1" x14ac:dyDescent="0.25">
      <c r="A19" s="27" t="str">
        <f>DATA!E4</f>
        <v>A3</v>
      </c>
      <c r="B19" s="26">
        <f>VLOOKUP(Menu!A19,DATA!E:F,2,0)</f>
        <v>7</v>
      </c>
      <c r="C19" s="17"/>
    </row>
    <row r="20" spans="1:3" ht="18.75" thickBot="1" x14ac:dyDescent="0.25">
      <c r="A20" s="23" t="s">
        <v>99</v>
      </c>
      <c r="B20" s="24"/>
      <c r="C20" s="2"/>
    </row>
    <row r="21" spans="1:3" ht="18" customHeight="1" x14ac:dyDescent="0.2">
      <c r="A21" s="4" t="str">
        <f>IF(ROWS($A$5:$A5)&gt;$B$3,"",DATA!J10&amp;", "&amp;DATA!K10)</f>
        <v>AA14, 24-ส.ค.</v>
      </c>
      <c r="B21" s="4"/>
      <c r="C21" s="4"/>
    </row>
    <row r="22" spans="1:3" ht="18" customHeight="1" x14ac:dyDescent="0.2">
      <c r="A22" s="4" t="str">
        <f>IF(ROWS($A$5:$A6)&gt;$B$3,"",DATA!J11&amp;", "&amp;DATA!K11)</f>
        <v>AA21, 20-ก.ค.</v>
      </c>
      <c r="B22" s="4"/>
      <c r="C22" s="4"/>
    </row>
    <row r="23" spans="1:3" ht="18" customHeight="1" x14ac:dyDescent="0.2">
      <c r="A23" s="4" t="str">
        <f>IF(ROWS($A$5:$A7)&gt;$B$3,"",DATA!J12&amp;", "&amp;DATA!K12)</f>
        <v>AA25, 22-ส.ค.</v>
      </c>
      <c r="B23" s="4"/>
      <c r="C23" s="4"/>
    </row>
    <row r="24" spans="1:3" ht="18" customHeight="1" x14ac:dyDescent="0.2">
      <c r="A24" s="4" t="str">
        <f>IF(ROWS($A$5:$A8)&gt;$B$3,"",DATA!J13&amp;", "&amp;DATA!K13)</f>
        <v>AA3, 22-ส.ค.</v>
      </c>
      <c r="B24" s="4"/>
      <c r="C24" s="4"/>
    </row>
    <row r="25" spans="1:3" ht="18" customHeight="1" x14ac:dyDescent="0.2">
      <c r="A25" s="4" t="str">
        <f>IF(ROWS($A$5:$A9)&gt;$B$3,"",DATA!J14&amp;", "&amp;DATA!K14)</f>
        <v>AA36, 11-พ.ค.</v>
      </c>
      <c r="B25" s="4"/>
      <c r="C25" s="4"/>
    </row>
    <row r="26" spans="1:3" ht="18" customHeight="1" x14ac:dyDescent="0.2">
      <c r="A26" s="4" t="str">
        <f>IF(ROWS($A$5:$A10)&gt;$B$3,"",DATA!J15&amp;", "&amp;DATA!K15)</f>
        <v>AA43, 18-พ.ค.</v>
      </c>
      <c r="B26" s="4"/>
      <c r="C26" s="4"/>
    </row>
    <row r="27" spans="1:3" ht="18.75" customHeight="1" x14ac:dyDescent="0.2">
      <c r="A27" s="4" t="str">
        <f>IF(ROWS($A$5:$A11)&gt;$B$3,"",DATA!J16&amp;", "&amp;DATA!K16)</f>
        <v>AA47, 22-พ.ค.</v>
      </c>
      <c r="B27" s="4"/>
      <c r="C27" s="4"/>
    </row>
    <row r="28" spans="1:3" x14ac:dyDescent="0.2">
      <c r="A28" s="4" t="str">
        <f>IF(ROWS($A$5:$A13)&gt;$B$3,"",DATA!J17&amp;", "&amp;DATA!K17)</f>
        <v/>
      </c>
      <c r="B28" s="4"/>
      <c r="C28" s="4"/>
    </row>
    <row r="29" spans="1:3" x14ac:dyDescent="0.2">
      <c r="A29" s="4" t="str">
        <f>IF(ROWS($A$5:$A14)&gt;$B$3,"",DATA!J18&amp;", "&amp;DATA!K18)</f>
        <v/>
      </c>
      <c r="B29" s="4"/>
      <c r="C29" s="4"/>
    </row>
    <row r="30" spans="1:3" x14ac:dyDescent="0.2">
      <c r="A30" s="4" t="str">
        <f>IF(ROWS($A$5:$A15)&gt;$B$3,"",DATA!J19&amp;", "&amp;DATA!K19)</f>
        <v/>
      </c>
      <c r="B30" s="4"/>
      <c r="C30" s="4"/>
    </row>
    <row r="31" spans="1:3" x14ac:dyDescent="0.2">
      <c r="A31" s="4" t="str">
        <f>IF(ROWS($A$5:$A16)&gt;$B$3,"",DATA!J20&amp;", "&amp;DATA!K20)</f>
        <v/>
      </c>
      <c r="B31" s="4"/>
      <c r="C31" s="4"/>
    </row>
    <row r="32" spans="1:3" s="6" customFormat="1" ht="14.25" customHeight="1" x14ac:dyDescent="0.2">
      <c r="A32" s="21"/>
      <c r="B32" s="22"/>
      <c r="C32" s="22"/>
    </row>
    <row r="33" spans="1:3" s="20" customFormat="1" ht="14.25" customHeight="1" thickBot="1" x14ac:dyDescent="0.25">
      <c r="A33" s="19"/>
      <c r="B33" s="17"/>
      <c r="C33" s="17"/>
    </row>
    <row r="34" spans="1:3" s="20" customFormat="1" ht="14.25" customHeight="1" thickBot="1" x14ac:dyDescent="0.25">
      <c r="A34" s="14" t="s">
        <v>14</v>
      </c>
      <c r="B34" s="25" t="s">
        <v>0</v>
      </c>
      <c r="C34" s="17"/>
    </row>
    <row r="35" spans="1:3" s="20" customFormat="1" ht="15" customHeight="1" thickBot="1" x14ac:dyDescent="0.25">
      <c r="A35" s="27" t="str">
        <f>DATA!E5</f>
        <v>A1</v>
      </c>
      <c r="B35" s="26">
        <f>VLOOKUP(Menu!A35,DATA!E:F,2,0)</f>
        <v>7</v>
      </c>
      <c r="C35" s="17"/>
    </row>
    <row r="36" spans="1:3" ht="18.75" thickBot="1" x14ac:dyDescent="0.25">
      <c r="A36" s="23" t="s">
        <v>100</v>
      </c>
      <c r="B36" s="24"/>
      <c r="C36" s="2"/>
    </row>
    <row r="37" spans="1:3" ht="18" customHeight="1" x14ac:dyDescent="0.2">
      <c r="A37" s="4" t="str">
        <f>IF(ROWS($A$5:$A5)&gt;$B$3,"",DATA!J17&amp;", "&amp;DATA!K17)</f>
        <v>AA1, 20-ส.ค.</v>
      </c>
      <c r="B37" s="4"/>
      <c r="C37" s="4"/>
    </row>
    <row r="38" spans="1:3" ht="18" customHeight="1" x14ac:dyDescent="0.2">
      <c r="A38" s="4" t="str">
        <f>IF(ROWS($A$5:$A6)&gt;$B$3,"",DATA!J18&amp;", "&amp;DATA!K18)</f>
        <v>AA12, 22-ส.ค.</v>
      </c>
      <c r="B38" s="4"/>
      <c r="C38" s="4"/>
    </row>
    <row r="39" spans="1:3" ht="18" customHeight="1" x14ac:dyDescent="0.2">
      <c r="A39" s="4" t="str">
        <f>IF(ROWS($A$5:$A7)&gt;$B$3,"",DATA!J19&amp;", "&amp;DATA!K19)</f>
        <v>AA19, 22-ส.ค.</v>
      </c>
      <c r="B39" s="4"/>
      <c r="C39" s="4"/>
    </row>
    <row r="40" spans="1:3" ht="18" customHeight="1" x14ac:dyDescent="0.2">
      <c r="A40" s="4" t="str">
        <f>IF(ROWS($A$5:$A8)&gt;$B$3,"",DATA!J20&amp;", "&amp;DATA!K20)</f>
        <v>AA23, 22-ส.ค.</v>
      </c>
      <c r="B40" s="4"/>
      <c r="C40" s="4"/>
    </row>
    <row r="41" spans="1:3" ht="18" customHeight="1" x14ac:dyDescent="0.2">
      <c r="A41" s="4" t="str">
        <f>IF(ROWS($A$5:$A9)&gt;$B$3,"",DATA!J21&amp;", "&amp;DATA!K21)</f>
        <v>AA34, 9-พ.ค.</v>
      </c>
      <c r="B41" s="4"/>
      <c r="C41" s="4"/>
    </row>
    <row r="42" spans="1:3" ht="18" customHeight="1" x14ac:dyDescent="0.2">
      <c r="A42" s="4" t="str">
        <f>IF(ROWS($A$5:$A10)&gt;$B$3,"",DATA!J22&amp;", "&amp;DATA!K22)</f>
        <v>AA41, 16-พ.ค.</v>
      </c>
      <c r="B42" s="4"/>
      <c r="C42" s="4"/>
    </row>
    <row r="43" spans="1:3" ht="18.75" customHeight="1" x14ac:dyDescent="0.2">
      <c r="A43" s="4" t="str">
        <f>IF(ROWS($A$5:$A11)&gt;$B$3,"",DATA!J23&amp;", "&amp;DATA!K23)</f>
        <v>AA45, 20-พ.ค.</v>
      </c>
      <c r="B43" s="4"/>
      <c r="C43" s="4"/>
    </row>
    <row r="44" spans="1:3" x14ac:dyDescent="0.2">
      <c r="A44" s="4" t="str">
        <f>IF(ROWS($A$5:$A12)&gt;$B$3,"",DATA!J24&amp;", "&amp;DATA!K24)</f>
        <v/>
      </c>
      <c r="B44" s="4"/>
      <c r="C44" s="4"/>
    </row>
    <row r="45" spans="1:3" x14ac:dyDescent="0.2">
      <c r="A45" s="4" t="str">
        <f>IF(ROWS($A$5:$A13)&gt;$B$3,"",DATA!J25&amp;", "&amp;DATA!K25)</f>
        <v/>
      </c>
      <c r="B45" s="4"/>
      <c r="C45" s="4"/>
    </row>
    <row r="46" spans="1:3" x14ac:dyDescent="0.2">
      <c r="A46" s="4" t="str">
        <f>IF(ROWS($A$5:$A14)&gt;$B$3,"",DATA!J26&amp;", "&amp;DATA!K26)</f>
        <v/>
      </c>
      <c r="B46" s="4"/>
      <c r="C46" s="4"/>
    </row>
    <row r="47" spans="1:3" x14ac:dyDescent="0.2">
      <c r="A47" s="4" t="str">
        <f>IF(ROWS($A$5:$A15)&gt;$B$3,"",DATA!J27&amp;", "&amp;DATA!K27)</f>
        <v/>
      </c>
      <c r="B47" s="4"/>
      <c r="C47" s="4"/>
    </row>
  </sheetData>
  <mergeCells count="25">
    <mergeCell ref="A44:C44"/>
    <mergeCell ref="A45:C45"/>
    <mergeCell ref="A46:C46"/>
    <mergeCell ref="A47:C47"/>
    <mergeCell ref="A39:C39"/>
    <mergeCell ref="A40:C40"/>
    <mergeCell ref="A41:C41"/>
    <mergeCell ref="A42:C42"/>
    <mergeCell ref="A43:C43"/>
    <mergeCell ref="A36:B36"/>
    <mergeCell ref="A4:B4"/>
    <mergeCell ref="A21:C21"/>
    <mergeCell ref="A22:C22"/>
    <mergeCell ref="A23:C23"/>
    <mergeCell ref="A24:C24"/>
    <mergeCell ref="A20:B20"/>
    <mergeCell ref="A28:C28"/>
    <mergeCell ref="A29:C29"/>
    <mergeCell ref="A37:C37"/>
    <mergeCell ref="A38:C38"/>
    <mergeCell ref="A31:C31"/>
    <mergeCell ref="A30:C30"/>
    <mergeCell ref="A25:C25"/>
    <mergeCell ref="A26:C26"/>
    <mergeCell ref="A27:C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="87" zoomScaleNormal="87" workbookViewId="0">
      <selection activeCell="P17" sqref="P17"/>
    </sheetView>
  </sheetViews>
  <sheetFormatPr defaultRowHeight="14.25" x14ac:dyDescent="0.2"/>
  <cols>
    <col min="2" max="2" width="10.375" bestFit="1" customWidth="1"/>
    <col min="3" max="3" width="9" style="10"/>
    <col min="5" max="5" width="14.5" customWidth="1"/>
    <col min="6" max="6" width="5.875" style="12" customWidth="1"/>
    <col min="7" max="8" width="5.875" style="10" customWidth="1"/>
    <col min="9" max="9" width="14.5" customWidth="1"/>
    <col min="10" max="10" width="10" style="12" customWidth="1"/>
    <col min="11" max="11" width="9.875" customWidth="1"/>
    <col min="12" max="13" width="5.875" customWidth="1"/>
  </cols>
  <sheetData>
    <row r="1" spans="1:12" x14ac:dyDescent="0.2">
      <c r="A1" s="3" t="s">
        <v>14</v>
      </c>
      <c r="B1" s="7" t="s">
        <v>15</v>
      </c>
      <c r="C1" s="11" t="s">
        <v>27</v>
      </c>
      <c r="E1" s="8" t="s">
        <v>17</v>
      </c>
      <c r="G1"/>
      <c r="H1"/>
      <c r="I1" s="8" t="s">
        <v>17</v>
      </c>
      <c r="J1"/>
      <c r="L1" s="12"/>
    </row>
    <row r="2" spans="1:12" x14ac:dyDescent="0.2">
      <c r="A2" t="s">
        <v>1</v>
      </c>
      <c r="B2" s="5">
        <v>44793</v>
      </c>
      <c r="C2" s="10" t="s">
        <v>50</v>
      </c>
      <c r="E2" s="8" t="s">
        <v>14</v>
      </c>
      <c r="F2" t="s">
        <v>26</v>
      </c>
      <c r="G2"/>
      <c r="H2"/>
      <c r="I2" s="8" t="s">
        <v>14</v>
      </c>
      <c r="J2" s="8" t="s">
        <v>27</v>
      </c>
      <c r="K2" s="8" t="s">
        <v>15</v>
      </c>
      <c r="L2" t="s">
        <v>26</v>
      </c>
    </row>
    <row r="3" spans="1:12" x14ac:dyDescent="0.2">
      <c r="A3" t="s">
        <v>2</v>
      </c>
      <c r="B3" s="5">
        <v>44793</v>
      </c>
      <c r="C3" s="10" t="s">
        <v>51</v>
      </c>
      <c r="E3" t="s">
        <v>4</v>
      </c>
      <c r="F3" s="13">
        <v>7</v>
      </c>
      <c r="G3"/>
      <c r="H3" s="9"/>
      <c r="I3" t="s">
        <v>4</v>
      </c>
      <c r="J3" t="s">
        <v>64</v>
      </c>
      <c r="K3" s="5" t="s">
        <v>25</v>
      </c>
      <c r="L3" s="13">
        <v>1</v>
      </c>
    </row>
    <row r="4" spans="1:12" x14ac:dyDescent="0.2">
      <c r="A4" t="s">
        <v>3</v>
      </c>
      <c r="B4" s="5">
        <v>44795</v>
      </c>
      <c r="C4" s="10" t="s">
        <v>52</v>
      </c>
      <c r="E4" t="s">
        <v>3</v>
      </c>
      <c r="F4" s="13">
        <v>7</v>
      </c>
      <c r="G4"/>
      <c r="H4" s="9"/>
      <c r="J4" t="s">
        <v>71</v>
      </c>
      <c r="K4" s="5" t="s">
        <v>18</v>
      </c>
      <c r="L4" s="13">
        <v>1</v>
      </c>
    </row>
    <row r="5" spans="1:12" x14ac:dyDescent="0.2">
      <c r="A5" t="s">
        <v>4</v>
      </c>
      <c r="B5" s="5">
        <v>44796</v>
      </c>
      <c r="C5" s="10" t="s">
        <v>53</v>
      </c>
      <c r="E5" t="s">
        <v>1</v>
      </c>
      <c r="F5" s="13">
        <v>7</v>
      </c>
      <c r="G5"/>
      <c r="H5" s="9"/>
      <c r="J5" t="s">
        <v>75</v>
      </c>
      <c r="K5" s="5" t="s">
        <v>20</v>
      </c>
      <c r="L5" s="13">
        <v>1</v>
      </c>
    </row>
    <row r="6" spans="1:12" x14ac:dyDescent="0.2">
      <c r="A6" t="s">
        <v>5</v>
      </c>
      <c r="B6" s="5">
        <v>44797</v>
      </c>
      <c r="C6" s="10" t="s">
        <v>54</v>
      </c>
      <c r="E6" t="s">
        <v>2</v>
      </c>
      <c r="F6" s="13">
        <v>7</v>
      </c>
      <c r="G6"/>
      <c r="H6" s="9"/>
      <c r="J6" t="s">
        <v>86</v>
      </c>
      <c r="K6" s="5" t="s">
        <v>42</v>
      </c>
      <c r="L6" s="13">
        <v>1</v>
      </c>
    </row>
    <row r="7" spans="1:12" x14ac:dyDescent="0.2">
      <c r="A7" t="s">
        <v>5</v>
      </c>
      <c r="B7" s="5">
        <v>44798</v>
      </c>
      <c r="C7" s="10" t="s">
        <v>55</v>
      </c>
      <c r="E7" t="s">
        <v>5</v>
      </c>
      <c r="F7" s="13">
        <v>4</v>
      </c>
      <c r="G7"/>
      <c r="H7" s="9"/>
      <c r="J7" t="s">
        <v>53</v>
      </c>
      <c r="K7" s="5" t="s">
        <v>23</v>
      </c>
      <c r="L7" s="13">
        <v>1</v>
      </c>
    </row>
    <row r="8" spans="1:12" x14ac:dyDescent="0.2">
      <c r="A8" t="s">
        <v>6</v>
      </c>
      <c r="B8" s="5">
        <v>44799</v>
      </c>
      <c r="C8" s="10" t="s">
        <v>56</v>
      </c>
      <c r="E8" t="s">
        <v>7</v>
      </c>
      <c r="F8" s="13">
        <v>2</v>
      </c>
      <c r="G8"/>
      <c r="H8" s="9"/>
      <c r="J8" t="s">
        <v>93</v>
      </c>
      <c r="K8" s="5" t="s">
        <v>43</v>
      </c>
      <c r="L8" s="13">
        <v>1</v>
      </c>
    </row>
    <row r="9" spans="1:12" x14ac:dyDescent="0.2">
      <c r="A9" t="s">
        <v>7</v>
      </c>
      <c r="B9" s="5">
        <v>44762</v>
      </c>
      <c r="C9" s="10" t="s">
        <v>57</v>
      </c>
      <c r="E9" t="s">
        <v>12</v>
      </c>
      <c r="F9" s="13">
        <v>2</v>
      </c>
      <c r="G9"/>
      <c r="H9" s="9"/>
      <c r="J9" t="s">
        <v>97</v>
      </c>
      <c r="K9" s="5" t="s">
        <v>44</v>
      </c>
      <c r="L9" s="13">
        <v>1</v>
      </c>
    </row>
    <row r="10" spans="1:12" x14ac:dyDescent="0.2">
      <c r="A10" t="s">
        <v>8</v>
      </c>
      <c r="B10" s="5">
        <v>44793</v>
      </c>
      <c r="C10" s="10" t="s">
        <v>58</v>
      </c>
      <c r="E10" t="s">
        <v>13</v>
      </c>
      <c r="F10" s="13">
        <v>2</v>
      </c>
      <c r="G10"/>
      <c r="H10" s="9"/>
      <c r="I10" t="s">
        <v>3</v>
      </c>
      <c r="J10" t="s">
        <v>63</v>
      </c>
      <c r="K10" s="5" t="s">
        <v>24</v>
      </c>
      <c r="L10" s="13">
        <v>1</v>
      </c>
    </row>
    <row r="11" spans="1:12" x14ac:dyDescent="0.2">
      <c r="A11" t="s">
        <v>9</v>
      </c>
      <c r="B11" s="5">
        <v>44795</v>
      </c>
      <c r="C11" s="10" t="s">
        <v>59</v>
      </c>
      <c r="E11" t="s">
        <v>6</v>
      </c>
      <c r="F11" s="13">
        <v>2</v>
      </c>
      <c r="G11"/>
      <c r="H11" s="9"/>
      <c r="J11" t="s">
        <v>70</v>
      </c>
      <c r="K11" s="5" t="s">
        <v>22</v>
      </c>
      <c r="L11" s="13">
        <v>1</v>
      </c>
    </row>
    <row r="12" spans="1:12" x14ac:dyDescent="0.2">
      <c r="A12" t="s">
        <v>10</v>
      </c>
      <c r="B12" s="5">
        <v>44735</v>
      </c>
      <c r="C12" s="10" t="s">
        <v>60</v>
      </c>
      <c r="E12" t="s">
        <v>9</v>
      </c>
      <c r="F12" s="13">
        <v>2</v>
      </c>
      <c r="G12"/>
      <c r="H12" s="9"/>
      <c r="J12" t="s">
        <v>74</v>
      </c>
      <c r="K12" s="5" t="s">
        <v>19</v>
      </c>
      <c r="L12" s="13">
        <v>1</v>
      </c>
    </row>
    <row r="13" spans="1:12" x14ac:dyDescent="0.2">
      <c r="A13" t="s">
        <v>1</v>
      </c>
      <c r="B13" s="5">
        <v>44795</v>
      </c>
      <c r="C13" s="10" t="s">
        <v>61</v>
      </c>
      <c r="E13" t="s">
        <v>8</v>
      </c>
      <c r="F13" s="13">
        <v>2</v>
      </c>
      <c r="G13"/>
      <c r="H13" s="9"/>
      <c r="J13" t="s">
        <v>52</v>
      </c>
      <c r="K13" s="5" t="s">
        <v>19</v>
      </c>
      <c r="L13" s="13">
        <v>1</v>
      </c>
    </row>
    <row r="14" spans="1:12" x14ac:dyDescent="0.2">
      <c r="A14" t="s">
        <v>2</v>
      </c>
      <c r="B14" s="5">
        <v>44796</v>
      </c>
      <c r="C14" s="10" t="s">
        <v>62</v>
      </c>
      <c r="E14" t="s">
        <v>10</v>
      </c>
      <c r="F14" s="13">
        <v>2</v>
      </c>
      <c r="G14"/>
      <c r="H14" s="9"/>
      <c r="J14" t="s">
        <v>85</v>
      </c>
      <c r="K14" s="5" t="s">
        <v>39</v>
      </c>
      <c r="L14" s="13">
        <v>1</v>
      </c>
    </row>
    <row r="15" spans="1:12" x14ac:dyDescent="0.2">
      <c r="A15" t="s">
        <v>3</v>
      </c>
      <c r="B15" s="5">
        <v>44797</v>
      </c>
      <c r="C15" s="10" t="s">
        <v>63</v>
      </c>
      <c r="E15" t="s">
        <v>11</v>
      </c>
      <c r="F15" s="13">
        <v>2</v>
      </c>
      <c r="G15"/>
      <c r="H15" s="9"/>
      <c r="J15" t="s">
        <v>92</v>
      </c>
      <c r="K15" s="5" t="s">
        <v>40</v>
      </c>
      <c r="L15" s="13">
        <v>1</v>
      </c>
    </row>
    <row r="16" spans="1:12" x14ac:dyDescent="0.2">
      <c r="A16" t="s">
        <v>4</v>
      </c>
      <c r="B16" s="5">
        <v>44798</v>
      </c>
      <c r="C16" s="10" t="s">
        <v>64</v>
      </c>
      <c r="E16" t="s">
        <v>16</v>
      </c>
      <c r="F16" s="13">
        <v>48</v>
      </c>
      <c r="G16"/>
      <c r="H16" s="9"/>
      <c r="J16" t="s">
        <v>96</v>
      </c>
      <c r="K16" s="5" t="s">
        <v>41</v>
      </c>
      <c r="L16" s="13">
        <v>1</v>
      </c>
    </row>
    <row r="17" spans="1:12" x14ac:dyDescent="0.2">
      <c r="A17" t="s">
        <v>11</v>
      </c>
      <c r="B17" s="5">
        <v>44799</v>
      </c>
      <c r="C17" s="10" t="s">
        <v>65</v>
      </c>
      <c r="G17"/>
      <c r="H17" s="9"/>
      <c r="I17" t="s">
        <v>1</v>
      </c>
      <c r="J17" t="s">
        <v>50</v>
      </c>
      <c r="K17" s="5" t="s">
        <v>18</v>
      </c>
      <c r="L17" s="13">
        <v>1</v>
      </c>
    </row>
    <row r="18" spans="1:12" x14ac:dyDescent="0.2">
      <c r="A18" t="s">
        <v>12</v>
      </c>
      <c r="B18" s="5">
        <v>44762</v>
      </c>
      <c r="C18" s="10" t="s">
        <v>66</v>
      </c>
      <c r="G18"/>
      <c r="H18" s="9"/>
      <c r="J18" t="s">
        <v>61</v>
      </c>
      <c r="K18" s="5" t="s">
        <v>19</v>
      </c>
      <c r="L18" s="13">
        <v>1</v>
      </c>
    </row>
    <row r="19" spans="1:12" x14ac:dyDescent="0.2">
      <c r="A19" t="s">
        <v>13</v>
      </c>
      <c r="B19" s="5">
        <v>44793</v>
      </c>
      <c r="C19" s="10" t="s">
        <v>67</v>
      </c>
      <c r="G19"/>
      <c r="H19" s="9"/>
      <c r="J19" t="s">
        <v>68</v>
      </c>
      <c r="K19" s="5" t="s">
        <v>19</v>
      </c>
      <c r="L19" s="13">
        <v>1</v>
      </c>
    </row>
    <row r="20" spans="1:12" x14ac:dyDescent="0.2">
      <c r="A20" t="s">
        <v>1</v>
      </c>
      <c r="B20" s="5">
        <v>44795</v>
      </c>
      <c r="C20" s="10" t="s">
        <v>68</v>
      </c>
      <c r="G20"/>
      <c r="H20" s="9"/>
      <c r="J20" t="s">
        <v>72</v>
      </c>
      <c r="K20" s="5" t="s">
        <v>19</v>
      </c>
      <c r="L20" s="13">
        <v>1</v>
      </c>
    </row>
    <row r="21" spans="1:12" x14ac:dyDescent="0.2">
      <c r="A21" t="s">
        <v>2</v>
      </c>
      <c r="B21" s="5">
        <v>44735</v>
      </c>
      <c r="C21" s="10" t="s">
        <v>69</v>
      </c>
      <c r="G21"/>
      <c r="H21" s="9"/>
      <c r="J21" t="s">
        <v>83</v>
      </c>
      <c r="K21" s="5" t="s">
        <v>28</v>
      </c>
      <c r="L21" s="13">
        <v>1</v>
      </c>
    </row>
    <row r="22" spans="1:12" x14ac:dyDescent="0.2">
      <c r="A22" t="s">
        <v>3</v>
      </c>
      <c r="B22" s="5">
        <v>44762</v>
      </c>
      <c r="C22" s="10" t="s">
        <v>70</v>
      </c>
      <c r="G22"/>
      <c r="H22" s="9"/>
      <c r="J22" t="s">
        <v>90</v>
      </c>
      <c r="K22" s="5" t="s">
        <v>29</v>
      </c>
      <c r="L22" s="13">
        <v>1</v>
      </c>
    </row>
    <row r="23" spans="1:12" x14ac:dyDescent="0.2">
      <c r="A23" t="s">
        <v>4</v>
      </c>
      <c r="B23" s="5">
        <v>44793</v>
      </c>
      <c r="C23" s="10" t="s">
        <v>71</v>
      </c>
      <c r="G23"/>
      <c r="H23" s="9"/>
      <c r="J23" t="s">
        <v>94</v>
      </c>
      <c r="K23" s="5" t="s">
        <v>30</v>
      </c>
      <c r="L23" s="13">
        <v>1</v>
      </c>
    </row>
    <row r="24" spans="1:12" x14ac:dyDescent="0.2">
      <c r="A24" t="s">
        <v>1</v>
      </c>
      <c r="B24" s="5">
        <v>44795</v>
      </c>
      <c r="C24" s="10" t="s">
        <v>72</v>
      </c>
      <c r="G24"/>
      <c r="H24" s="9"/>
      <c r="I24" t="s">
        <v>2</v>
      </c>
      <c r="J24" t="s">
        <v>62</v>
      </c>
      <c r="K24" s="5" t="s">
        <v>23</v>
      </c>
      <c r="L24" s="13">
        <v>1</v>
      </c>
    </row>
    <row r="25" spans="1:12" x14ac:dyDescent="0.2">
      <c r="A25" t="s">
        <v>2</v>
      </c>
      <c r="B25" s="5">
        <v>44735</v>
      </c>
      <c r="C25" s="10" t="s">
        <v>73</v>
      </c>
      <c r="G25"/>
      <c r="H25" s="9"/>
      <c r="J25" t="s">
        <v>51</v>
      </c>
      <c r="K25" s="5" t="s">
        <v>18</v>
      </c>
      <c r="L25" s="13">
        <v>1</v>
      </c>
    </row>
    <row r="26" spans="1:12" x14ac:dyDescent="0.2">
      <c r="A26" t="s">
        <v>3</v>
      </c>
      <c r="B26" s="5">
        <v>44795</v>
      </c>
      <c r="C26" s="10" t="s">
        <v>74</v>
      </c>
      <c r="G26"/>
      <c r="H26" s="9"/>
      <c r="J26" t="s">
        <v>69</v>
      </c>
      <c r="K26" s="5" t="s">
        <v>20</v>
      </c>
      <c r="L26" s="13">
        <v>1</v>
      </c>
    </row>
    <row r="27" spans="1:12" x14ac:dyDescent="0.2">
      <c r="A27" t="s">
        <v>4</v>
      </c>
      <c r="B27" s="5">
        <v>44735</v>
      </c>
      <c r="C27" s="10" t="s">
        <v>75</v>
      </c>
      <c r="G27"/>
      <c r="H27" s="9"/>
      <c r="J27" t="s">
        <v>73</v>
      </c>
      <c r="K27" s="5" t="s">
        <v>20</v>
      </c>
      <c r="L27" s="13">
        <v>1</v>
      </c>
    </row>
    <row r="28" spans="1:12" x14ac:dyDescent="0.2">
      <c r="A28" t="s">
        <v>5</v>
      </c>
      <c r="B28" s="5">
        <v>44683</v>
      </c>
      <c r="C28" s="10" t="s">
        <v>76</v>
      </c>
      <c r="G28"/>
      <c r="H28" s="9"/>
      <c r="J28" t="s">
        <v>84</v>
      </c>
      <c r="K28" s="5" t="s">
        <v>36</v>
      </c>
      <c r="L28" s="13">
        <v>1</v>
      </c>
    </row>
    <row r="29" spans="1:12" x14ac:dyDescent="0.2">
      <c r="A29" t="s">
        <v>5</v>
      </c>
      <c r="B29" s="5">
        <v>44684</v>
      </c>
      <c r="C29" s="10" t="s">
        <v>77</v>
      </c>
      <c r="G29"/>
      <c r="H29" s="9"/>
      <c r="J29" t="s">
        <v>91</v>
      </c>
      <c r="K29" s="5" t="s">
        <v>37</v>
      </c>
      <c r="L29" s="13">
        <v>1</v>
      </c>
    </row>
    <row r="30" spans="1:12" x14ac:dyDescent="0.2">
      <c r="A30" t="s">
        <v>6</v>
      </c>
      <c r="B30" s="5">
        <v>44685</v>
      </c>
      <c r="C30" s="10" t="s">
        <v>78</v>
      </c>
      <c r="G30"/>
      <c r="H30" s="9"/>
      <c r="J30" t="s">
        <v>95</v>
      </c>
      <c r="K30" s="5" t="s">
        <v>38</v>
      </c>
      <c r="L30" s="13">
        <v>1</v>
      </c>
    </row>
    <row r="31" spans="1:12" x14ac:dyDescent="0.2">
      <c r="A31" t="s">
        <v>7</v>
      </c>
      <c r="B31" s="5">
        <v>44686</v>
      </c>
      <c r="C31" s="10" t="s">
        <v>79</v>
      </c>
      <c r="G31"/>
      <c r="H31" s="9"/>
      <c r="I31" t="s">
        <v>5</v>
      </c>
      <c r="J31" t="s">
        <v>76</v>
      </c>
      <c r="K31" s="5" t="s">
        <v>45</v>
      </c>
      <c r="L31" s="13">
        <v>1</v>
      </c>
    </row>
    <row r="32" spans="1:12" x14ac:dyDescent="0.2">
      <c r="A32" t="s">
        <v>8</v>
      </c>
      <c r="B32" s="5">
        <v>44687</v>
      </c>
      <c r="C32" s="10" t="s">
        <v>80</v>
      </c>
      <c r="G32"/>
      <c r="H32" s="9"/>
      <c r="J32" t="s">
        <v>77</v>
      </c>
      <c r="K32" s="5" t="s">
        <v>46</v>
      </c>
      <c r="L32" s="13">
        <v>1</v>
      </c>
    </row>
    <row r="33" spans="1:12" x14ac:dyDescent="0.2">
      <c r="A33" t="s">
        <v>9</v>
      </c>
      <c r="B33" s="5">
        <v>44688</v>
      </c>
      <c r="C33" s="10" t="s">
        <v>81</v>
      </c>
      <c r="G33"/>
      <c r="H33" s="9"/>
      <c r="J33" t="s">
        <v>54</v>
      </c>
      <c r="K33" s="5" t="s">
        <v>24</v>
      </c>
      <c r="L33" s="13">
        <v>1</v>
      </c>
    </row>
    <row r="34" spans="1:12" x14ac:dyDescent="0.2">
      <c r="A34" t="s">
        <v>10</v>
      </c>
      <c r="B34" s="5">
        <v>44689</v>
      </c>
      <c r="C34" s="10" t="s">
        <v>82</v>
      </c>
      <c r="G34"/>
      <c r="H34" s="9"/>
      <c r="J34" t="s">
        <v>55</v>
      </c>
      <c r="K34" s="5" t="s">
        <v>25</v>
      </c>
      <c r="L34" s="13">
        <v>1</v>
      </c>
    </row>
    <row r="35" spans="1:12" x14ac:dyDescent="0.2">
      <c r="A35" t="s">
        <v>1</v>
      </c>
      <c r="B35" s="5">
        <v>44690</v>
      </c>
      <c r="C35" s="10" t="s">
        <v>83</v>
      </c>
      <c r="G35"/>
      <c r="H35" s="9"/>
      <c r="I35" t="s">
        <v>7</v>
      </c>
      <c r="J35" t="s">
        <v>79</v>
      </c>
      <c r="K35" s="5" t="s">
        <v>48</v>
      </c>
      <c r="L35" s="13">
        <v>1</v>
      </c>
    </row>
    <row r="36" spans="1:12" x14ac:dyDescent="0.2">
      <c r="A36" t="s">
        <v>2</v>
      </c>
      <c r="B36" s="5">
        <v>44691</v>
      </c>
      <c r="C36" s="10" t="s">
        <v>84</v>
      </c>
      <c r="G36"/>
      <c r="H36" s="9"/>
      <c r="J36" t="s">
        <v>57</v>
      </c>
      <c r="K36" s="5" t="s">
        <v>22</v>
      </c>
      <c r="L36" s="13">
        <v>1</v>
      </c>
    </row>
    <row r="37" spans="1:12" x14ac:dyDescent="0.2">
      <c r="A37" t="s">
        <v>3</v>
      </c>
      <c r="B37" s="5">
        <v>44692</v>
      </c>
      <c r="C37" s="10" t="s">
        <v>85</v>
      </c>
      <c r="G37"/>
      <c r="H37" s="9"/>
      <c r="I37" t="s">
        <v>12</v>
      </c>
      <c r="J37" t="s">
        <v>66</v>
      </c>
      <c r="K37" s="5" t="s">
        <v>22</v>
      </c>
      <c r="L37" s="13">
        <v>1</v>
      </c>
    </row>
    <row r="38" spans="1:12" x14ac:dyDescent="0.2">
      <c r="A38" t="s">
        <v>4</v>
      </c>
      <c r="B38" s="5">
        <v>44693</v>
      </c>
      <c r="C38" s="10" t="s">
        <v>86</v>
      </c>
      <c r="G38"/>
      <c r="H38" s="9"/>
      <c r="J38" t="s">
        <v>88</v>
      </c>
      <c r="K38" s="5" t="s">
        <v>34</v>
      </c>
      <c r="L38" s="13">
        <v>1</v>
      </c>
    </row>
    <row r="39" spans="1:12" x14ac:dyDescent="0.2">
      <c r="A39" t="s">
        <v>11</v>
      </c>
      <c r="B39" s="5">
        <v>44694</v>
      </c>
      <c r="C39" s="10" t="s">
        <v>87</v>
      </c>
      <c r="G39"/>
      <c r="H39" s="9"/>
      <c r="I39" t="s">
        <v>13</v>
      </c>
      <c r="J39" t="s">
        <v>67</v>
      </c>
      <c r="K39" s="5" t="s">
        <v>18</v>
      </c>
      <c r="L39" s="13">
        <v>1</v>
      </c>
    </row>
    <row r="40" spans="1:12" x14ac:dyDescent="0.2">
      <c r="A40" t="s">
        <v>12</v>
      </c>
      <c r="B40" s="5">
        <v>44695</v>
      </c>
      <c r="C40" s="10" t="s">
        <v>88</v>
      </c>
      <c r="G40"/>
      <c r="H40" s="9"/>
      <c r="J40" t="s">
        <v>89</v>
      </c>
      <c r="K40" s="5" t="s">
        <v>35</v>
      </c>
      <c r="L40" s="13">
        <v>1</v>
      </c>
    </row>
    <row r="41" spans="1:12" x14ac:dyDescent="0.2">
      <c r="A41" t="s">
        <v>13</v>
      </c>
      <c r="B41" s="5">
        <v>44696</v>
      </c>
      <c r="C41" s="10" t="s">
        <v>89</v>
      </c>
      <c r="G41"/>
      <c r="H41" s="9"/>
      <c r="I41" t="s">
        <v>6</v>
      </c>
      <c r="J41" t="s">
        <v>78</v>
      </c>
      <c r="K41" s="5" t="s">
        <v>47</v>
      </c>
      <c r="L41" s="13">
        <v>1</v>
      </c>
    </row>
    <row r="42" spans="1:12" x14ac:dyDescent="0.2">
      <c r="A42" t="s">
        <v>1</v>
      </c>
      <c r="B42" s="5">
        <v>44697</v>
      </c>
      <c r="C42" s="10" t="s">
        <v>90</v>
      </c>
      <c r="G42"/>
      <c r="H42" s="9"/>
      <c r="J42" t="s">
        <v>56</v>
      </c>
      <c r="K42" s="5" t="s">
        <v>21</v>
      </c>
      <c r="L42" s="13">
        <v>1</v>
      </c>
    </row>
    <row r="43" spans="1:12" x14ac:dyDescent="0.2">
      <c r="A43" t="s">
        <v>2</v>
      </c>
      <c r="B43" s="5">
        <v>44698</v>
      </c>
      <c r="C43" s="10" t="s">
        <v>91</v>
      </c>
      <c r="G43"/>
      <c r="H43" s="9"/>
      <c r="I43" t="s">
        <v>9</v>
      </c>
      <c r="J43" t="s">
        <v>59</v>
      </c>
      <c r="K43" s="5" t="s">
        <v>19</v>
      </c>
      <c r="L43" s="13">
        <v>1</v>
      </c>
    </row>
    <row r="44" spans="1:12" x14ac:dyDescent="0.2">
      <c r="A44" t="s">
        <v>3</v>
      </c>
      <c r="B44" s="5">
        <v>44699</v>
      </c>
      <c r="C44" s="10" t="s">
        <v>92</v>
      </c>
      <c r="G44"/>
      <c r="H44" s="9"/>
      <c r="J44" t="s">
        <v>81</v>
      </c>
      <c r="K44" s="5" t="s">
        <v>31</v>
      </c>
      <c r="L44" s="13">
        <v>1</v>
      </c>
    </row>
    <row r="45" spans="1:12" x14ac:dyDescent="0.2">
      <c r="A45" t="s">
        <v>4</v>
      </c>
      <c r="B45" s="5">
        <v>44700</v>
      </c>
      <c r="C45" s="10" t="s">
        <v>93</v>
      </c>
      <c r="G45"/>
      <c r="H45" s="9"/>
      <c r="I45" t="s">
        <v>8</v>
      </c>
      <c r="J45" t="s">
        <v>80</v>
      </c>
      <c r="K45" s="5" t="s">
        <v>49</v>
      </c>
      <c r="L45" s="13">
        <v>1</v>
      </c>
    </row>
    <row r="46" spans="1:12" x14ac:dyDescent="0.2">
      <c r="A46" t="s">
        <v>1</v>
      </c>
      <c r="B46" s="5">
        <v>44701</v>
      </c>
      <c r="C46" s="10" t="s">
        <v>94</v>
      </c>
      <c r="G46"/>
      <c r="H46" s="9"/>
      <c r="J46" t="s">
        <v>58</v>
      </c>
      <c r="K46" s="5" t="s">
        <v>18</v>
      </c>
      <c r="L46" s="13">
        <v>1</v>
      </c>
    </row>
    <row r="47" spans="1:12" x14ac:dyDescent="0.2">
      <c r="A47" t="s">
        <v>2</v>
      </c>
      <c r="B47" s="5">
        <v>44702</v>
      </c>
      <c r="C47" s="10" t="s">
        <v>95</v>
      </c>
      <c r="G47"/>
      <c r="H47" s="9"/>
      <c r="I47" t="s">
        <v>10</v>
      </c>
      <c r="J47" t="s">
        <v>60</v>
      </c>
      <c r="K47" s="5" t="s">
        <v>20</v>
      </c>
      <c r="L47" s="13">
        <v>1</v>
      </c>
    </row>
    <row r="48" spans="1:12" x14ac:dyDescent="0.2">
      <c r="A48" t="s">
        <v>3</v>
      </c>
      <c r="B48" s="5">
        <v>44703</v>
      </c>
      <c r="C48" s="10" t="s">
        <v>96</v>
      </c>
      <c r="G48"/>
      <c r="H48" s="9"/>
      <c r="J48" t="s">
        <v>82</v>
      </c>
      <c r="K48" s="5" t="s">
        <v>32</v>
      </c>
      <c r="L48" s="13">
        <v>1</v>
      </c>
    </row>
    <row r="49" spans="1:12" x14ac:dyDescent="0.2">
      <c r="A49" t="s">
        <v>4</v>
      </c>
      <c r="B49" s="5">
        <v>44704</v>
      </c>
      <c r="C49" s="10" t="s">
        <v>97</v>
      </c>
      <c r="G49"/>
      <c r="H49" s="9"/>
      <c r="I49" t="s">
        <v>11</v>
      </c>
      <c r="J49" t="s">
        <v>65</v>
      </c>
      <c r="K49" s="5" t="s">
        <v>21</v>
      </c>
      <c r="L49" s="13">
        <v>1</v>
      </c>
    </row>
    <row r="50" spans="1:12" x14ac:dyDescent="0.2">
      <c r="G50"/>
      <c r="H50" s="9"/>
      <c r="J50" t="s">
        <v>87</v>
      </c>
      <c r="K50" s="5" t="s">
        <v>33</v>
      </c>
      <c r="L50" s="13">
        <v>1</v>
      </c>
    </row>
    <row r="51" spans="1:12" x14ac:dyDescent="0.2">
      <c r="G51"/>
      <c r="H51" s="9"/>
      <c r="I51" t="s">
        <v>16</v>
      </c>
      <c r="J51"/>
      <c r="L51" s="13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2022-08-18T13:27:25Z</dcterms:created>
  <dcterms:modified xsi:type="dcterms:W3CDTF">2022-08-23T11:46:34Z</dcterms:modified>
</cp:coreProperties>
</file>