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nowledge Warehouse\Excel\Excel File Example Pong\"/>
    </mc:Choice>
  </mc:AlternateContent>
  <bookViews>
    <workbookView xWindow="240" yWindow="120" windowWidth="20115" windowHeight="6990"/>
  </bookViews>
  <sheets>
    <sheet name="Filter" sheetId="4" r:id="rId1"/>
    <sheet name="Jan" sheetId="1" r:id="rId2"/>
    <sheet name="Feb" sheetId="2" r:id="rId3"/>
    <sheet name="Mar" sheetId="3" r:id="rId4"/>
  </sheets>
  <calcPr calcId="162913"/>
</workbook>
</file>

<file path=xl/calcChain.xml><?xml version="1.0" encoding="utf-8"?>
<calcChain xmlns="http://schemas.openxmlformats.org/spreadsheetml/2006/main">
  <c r="H10" i="4" l="1"/>
  <c r="I14" i="4"/>
  <c r="H15" i="4"/>
  <c r="G12" i="4"/>
  <c r="G16" i="4"/>
  <c r="G6" i="4"/>
  <c r="H13" i="4"/>
  <c r="G19" i="4"/>
  <c r="H12" i="4"/>
  <c r="H9" i="4"/>
  <c r="I11" i="4"/>
  <c r="G13" i="4"/>
  <c r="G17" i="4"/>
  <c r="G7" i="4"/>
  <c r="I15" i="4"/>
  <c r="H14" i="4"/>
  <c r="H11" i="4"/>
  <c r="I13" i="4"/>
  <c r="G15" i="4"/>
  <c r="G18" i="4"/>
  <c r="G8" i="4"/>
  <c r="I12" i="4"/>
  <c r="G14" i="4"/>
  <c r="G9" i="4"/>
  <c r="H8" i="4"/>
  <c r="G10" i="4"/>
  <c r="G11" i="4"/>
  <c r="H4" i="4" l="1"/>
  <c r="G2" i="4"/>
  <c r="H6" i="4"/>
  <c r="H7" i="4" s="1"/>
  <c r="H2" i="4" l="1"/>
  <c r="H1" i="4" s="1"/>
  <c r="I4" i="4"/>
  <c r="G1" i="4"/>
  <c r="I6" i="4"/>
  <c r="I7" i="4"/>
  <c r="I8" i="4"/>
  <c r="I9" i="4"/>
  <c r="I10" i="4" s="1"/>
  <c r="I2" i="4" l="1"/>
  <c r="I1" i="4" s="1"/>
  <c r="F2" i="4" l="1"/>
  <c r="A2" i="4" s="1"/>
  <c r="A16" i="4"/>
  <c r="A6" i="4"/>
  <c r="A5" i="4"/>
  <c r="A14" i="4"/>
  <c r="A18" i="4"/>
  <c r="A17" i="4"/>
  <c r="A13" i="4"/>
  <c r="A15" i="4"/>
  <c r="A7" i="4"/>
  <c r="A21" i="4"/>
  <c r="A20" i="4"/>
  <c r="A10" i="4"/>
  <c r="A9" i="4"/>
  <c r="A4" i="4"/>
  <c r="A3" i="4" l="1"/>
  <c r="A22" i="4"/>
  <c r="A8" i="4"/>
  <c r="A11" i="4"/>
  <c r="C11" i="4" s="1"/>
  <c r="A23" i="4"/>
  <c r="C23" i="4" s="1"/>
  <c r="A19" i="4"/>
  <c r="C19" i="4" s="1"/>
  <c r="A12" i="4"/>
  <c r="C12" i="4" s="1"/>
  <c r="C17" i="4"/>
  <c r="B17" i="4"/>
  <c r="D17" i="4"/>
  <c r="B10" i="4"/>
  <c r="D10" i="4"/>
  <c r="C10" i="4"/>
  <c r="D15" i="4"/>
  <c r="B15" i="4"/>
  <c r="C15" i="4"/>
  <c r="D18" i="4"/>
  <c r="B18" i="4"/>
  <c r="C18" i="4"/>
  <c r="B11" i="4"/>
  <c r="B13" i="4"/>
  <c r="C13" i="4"/>
  <c r="D13" i="4"/>
  <c r="B14" i="4"/>
  <c r="D14" i="4"/>
  <c r="C14" i="4"/>
  <c r="D16" i="4"/>
  <c r="B16" i="4"/>
  <c r="C16" i="4"/>
  <c r="C20" i="4"/>
  <c r="B20" i="4"/>
  <c r="D20" i="4"/>
  <c r="B21" i="4"/>
  <c r="C21" i="4"/>
  <c r="D21" i="4"/>
  <c r="C22" i="4"/>
  <c r="D22" i="4"/>
  <c r="B22" i="4"/>
  <c r="D19" i="4"/>
  <c r="B19" i="4"/>
  <c r="B12" i="4"/>
  <c r="D12" i="4"/>
  <c r="B9" i="4"/>
  <c r="C9" i="4"/>
  <c r="D9" i="4"/>
  <c r="B8" i="4"/>
  <c r="C8" i="4"/>
  <c r="D8" i="4"/>
  <c r="B7" i="4"/>
  <c r="C6" i="4"/>
  <c r="D2" i="4"/>
  <c r="C7" i="4"/>
  <c r="D6" i="4"/>
  <c r="C4" i="4"/>
  <c r="B5" i="4"/>
  <c r="C2" i="4"/>
  <c r="D4" i="4"/>
  <c r="B3" i="4"/>
  <c r="D7" i="4"/>
  <c r="B6" i="4"/>
  <c r="D3" i="4"/>
  <c r="D5" i="4"/>
  <c r="B2" i="4"/>
  <c r="B4" i="4"/>
  <c r="C3" i="4"/>
  <c r="C5" i="4"/>
  <c r="D23" i="4" l="1"/>
  <c r="B23" i="4"/>
  <c r="D11" i="4"/>
</calcChain>
</file>

<file path=xl/sharedStrings.xml><?xml version="1.0" encoding="utf-8"?>
<sst xmlns="http://schemas.openxmlformats.org/spreadsheetml/2006/main" count="32" uniqueCount="12">
  <si>
    <t>Prod</t>
  </si>
  <si>
    <t>Qty</t>
  </si>
  <si>
    <t>Amt</t>
  </si>
  <si>
    <t>a</t>
  </si>
  <si>
    <t>b</t>
  </si>
  <si>
    <t>c</t>
  </si>
  <si>
    <t>d</t>
  </si>
  <si>
    <t>Month</t>
  </si>
  <si>
    <t>Jan</t>
  </si>
  <si>
    <t>Feb</t>
  </si>
  <si>
    <t>Mar</t>
  </si>
  <si>
    <t>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</si>
</sst>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1"/>
      <color theme="0" tint="-4.9989318521683403E-2"/>
      <name val="Tahoma"/>
      <family val="2"/>
      <charset val="222"/>
      <scheme val="minor"/>
    </font>
    <font>
      <b/>
      <u/>
      <sz val="11"/>
      <name val="Tahoma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3" fontId="0" fillId="3" borderId="0" xfId="0" applyNumberFormat="1" applyFill="1"/>
    <xf numFmtId="0" fontId="1" fillId="5" borderId="1" xfId="0" applyFont="1" applyFill="1" applyBorder="1"/>
    <xf numFmtId="0" fontId="0" fillId="4" borderId="1" xfId="0" applyFill="1" applyBorder="1"/>
    <xf numFmtId="0" fontId="0" fillId="6" borderId="0" xfId="0" applyFill="1"/>
    <xf numFmtId="0" fontId="0" fillId="7" borderId="0" xfId="0" applyFill="1"/>
    <xf numFmtId="0" fontId="0" fillId="8" borderId="0" xfId="0" applyFill="1"/>
    <xf numFmtId="0" fontId="1" fillId="9" borderId="1" xfId="0" applyFont="1" applyFill="1" applyBorder="1"/>
    <xf numFmtId="0" fontId="2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snasui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66674</xdr:rowOff>
    </xdr:from>
    <xdr:to>
      <xdr:col>15</xdr:col>
      <xdr:colOff>228600</xdr:colOff>
      <xdr:row>18</xdr:row>
      <xdr:rowOff>152399</xdr:rowOff>
    </xdr:to>
    <xdr:grpSp>
      <xdr:nvGrpSpPr>
        <xdr:cNvPr id="6" name="Group 5"/>
        <xdr:cNvGrpSpPr/>
      </xdr:nvGrpSpPr>
      <xdr:grpSpPr>
        <a:xfrm>
          <a:off x="5086350" y="66674"/>
          <a:ext cx="4581525" cy="3343275"/>
          <a:chOff x="5086350" y="66674"/>
          <a:chExt cx="4581525" cy="3343275"/>
        </a:xfrm>
      </xdr:grpSpPr>
      <xdr:sp macro="" textlink="">
        <xdr:nvSpPr>
          <xdr:cNvPr id="4" name="TextBox 3"/>
          <xdr:cNvSpPr txBox="1"/>
        </xdr:nvSpPr>
        <xdr:spPr>
          <a:xfrm>
            <a:off x="5086350" y="66674"/>
            <a:ext cx="4581525" cy="33432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400" b="1" u="sng">
                <a:solidFill>
                  <a:srgbClr val="0070C0"/>
                </a:solidFill>
              </a:rPr>
              <a:t>ลำดับการจัดทำแผ่นงาน</a:t>
            </a:r>
            <a:r>
              <a:rPr lang="th-TH" sz="1400" b="1" u="sng" baseline="0">
                <a:solidFill>
                  <a:srgbClr val="0070C0"/>
                </a:solidFill>
              </a:rPr>
              <a:t> </a:t>
            </a:r>
            <a:r>
              <a:rPr lang="en-US" sz="1400" b="1" u="sng" baseline="0">
                <a:solidFill>
                  <a:srgbClr val="0070C0"/>
                </a:solidFill>
              </a:rPr>
              <a:t>Filter </a:t>
            </a:r>
            <a:r>
              <a:rPr lang="th-TH" sz="1400" b="1" u="sng" baseline="0">
                <a:solidFill>
                  <a:srgbClr val="0070C0"/>
                </a:solidFill>
              </a:rPr>
              <a:t>ข้อมูลจากหลายชีต</a:t>
            </a:r>
          </a:p>
          <a:p>
            <a:endParaRPr lang="th-TH" sz="1100" b="1" u="sng" baseline="0">
              <a:solidFill>
                <a:srgbClr val="0070C0"/>
              </a:solidFill>
            </a:endParaRPr>
          </a:p>
          <a:p>
            <a:r>
              <a:rPr lang="en-US" sz="1100" baseline="0">
                <a:solidFill>
                  <a:srgbClr val="00B050"/>
                </a:solidFill>
              </a:rPr>
              <a:t>1.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ตั้งแต่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G5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ไปทางขวา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th-TH" sz="1100" baseline="0">
                <a:solidFill>
                  <a:srgbClr val="00B050"/>
                </a:solidFill>
              </a:rPr>
              <a:t>เขียนรายชื่อชีตทั้งหมดที่เป็นข้อมูล</a:t>
            </a:r>
          </a:p>
          <a:p>
            <a:r>
              <a:rPr lang="en-US" sz="1100" baseline="0">
                <a:solidFill>
                  <a:srgbClr val="00B050"/>
                </a:solidFill>
              </a:rPr>
              <a:t>2.</a:t>
            </a:r>
            <a:r>
              <a:rPr lang="th-TH" sz="1100" baseline="0">
                <a:solidFill>
                  <a:srgbClr val="00B050"/>
                </a:solidFill>
              </a:rPr>
              <a:t> 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ที่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G4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th-TH" sz="1100" baseline="0">
                <a:solidFill>
                  <a:srgbClr val="00B050"/>
                </a:solidFill>
              </a:rPr>
              <a:t>คีย์เลข </a:t>
            </a:r>
            <a:r>
              <a:rPr lang="en-US" sz="1100" baseline="0">
                <a:solidFill>
                  <a:srgbClr val="00B050"/>
                </a:solidFill>
              </a:rPr>
              <a:t>0 </a:t>
            </a:r>
            <a:r>
              <a:rPr lang="th-TH" sz="1100" baseline="0">
                <a:solidFill>
                  <a:srgbClr val="00B050"/>
                </a:solidFill>
              </a:rPr>
              <a:t>เพื่อเป็นค่าเริ่มต้นให้กับการเขียนสูตรในคอลัมน์ถัดไป</a:t>
            </a:r>
          </a:p>
          <a:p>
            <a:r>
              <a:rPr lang="en-US" sz="1100" baseline="0">
                <a:solidFill>
                  <a:srgbClr val="00B050"/>
                </a:solidFill>
              </a:rPr>
              <a:t>3.</a:t>
            </a:r>
            <a:r>
              <a:rPr lang="th-TH" sz="1100" baseline="0">
                <a:solidFill>
                  <a:srgbClr val="00B050"/>
                </a:solidFill>
              </a:rPr>
              <a:t> ที่ </a:t>
            </a:r>
            <a:r>
              <a:rPr lang="en-US" sz="1100" baseline="0">
                <a:solidFill>
                  <a:srgbClr val="00B050"/>
                </a:solidFill>
              </a:rPr>
              <a:t>H4 </a:t>
            </a:r>
            <a:r>
              <a:rPr lang="th-TH" sz="1100" baseline="0">
                <a:solidFill>
                  <a:srgbClr val="00B050"/>
                </a:solidFill>
              </a:rPr>
              <a:t>คีย์สูตร </a:t>
            </a:r>
            <a:r>
              <a:rPr lang="en-US" sz="1100" baseline="0">
                <a:solidFill>
                  <a:srgbClr val="00B050"/>
                </a:solidFill>
              </a:rPr>
              <a:t>=LOOKUP(9.99999999999999E+307,G4:G100) &gt; Copy </a:t>
            </a:r>
            <a:r>
              <a:rPr lang="th-TH" sz="1100" baseline="0">
                <a:solidFill>
                  <a:srgbClr val="00B050"/>
                </a:solidFill>
              </a:rPr>
              <a:t>ไปทางขวา</a:t>
            </a:r>
          </a:p>
          <a:p>
            <a:r>
              <a:rPr lang="en-US" sz="1100" baseline="0">
                <a:solidFill>
                  <a:srgbClr val="00B050"/>
                </a:solidFill>
              </a:rPr>
              <a:t>4. </a:t>
            </a:r>
            <a:r>
              <a:rPr lang="th-TH" sz="1100" baseline="0">
                <a:solidFill>
                  <a:srgbClr val="00B050"/>
                </a:solidFill>
              </a:rPr>
              <a:t>ที่ </a:t>
            </a:r>
            <a:r>
              <a:rPr lang="en-US" sz="1100" baseline="0">
                <a:solidFill>
                  <a:srgbClr val="00B050"/>
                </a:solidFill>
              </a:rPr>
              <a:t>G2 </a:t>
            </a:r>
            <a:r>
              <a:rPr lang="th-TH" sz="1100" baseline="0">
                <a:solidFill>
                  <a:srgbClr val="00B050"/>
                </a:solidFill>
              </a:rPr>
              <a:t>คีย์สูตร </a:t>
            </a:r>
            <a:r>
              <a:rPr lang="en-US" sz="1100" baseline="0">
                <a:solidFill>
                  <a:srgbClr val="00B050"/>
                </a:solidFill>
              </a:rPr>
              <a:t>=COUNT(G6:G98)</a:t>
            </a:r>
            <a:r>
              <a:rPr lang="th-TH" sz="1100" baseline="0">
                <a:solidFill>
                  <a:srgbClr val="00B050"/>
                </a:solidFill>
              </a:rPr>
              <a:t> </a:t>
            </a:r>
            <a:r>
              <a:rPr lang="en-US" sz="1100" baseline="0">
                <a:solidFill>
                  <a:srgbClr val="00B050"/>
                </a:solidFill>
              </a:rPr>
              <a:t>&gt; Copy</a:t>
            </a:r>
            <a:r>
              <a:rPr lang="th-TH" sz="1100" baseline="0">
                <a:solidFill>
                  <a:srgbClr val="00B050"/>
                </a:solidFill>
              </a:rPr>
              <a:t> ไปทางขวา</a:t>
            </a:r>
          </a:p>
          <a:p>
            <a:r>
              <a:rPr lang="en-US" sz="1100" baseline="0">
                <a:solidFill>
                  <a:srgbClr val="00B050"/>
                </a:solidFill>
              </a:rPr>
              <a:t>5. </a:t>
            </a:r>
            <a:r>
              <a:rPr lang="th-TH" sz="1100" baseline="0">
                <a:solidFill>
                  <a:srgbClr val="00B050"/>
                </a:solidFill>
              </a:rPr>
              <a:t>ที่</a:t>
            </a:r>
            <a:r>
              <a:rPr lang="en-US" sz="1100" baseline="0">
                <a:solidFill>
                  <a:srgbClr val="00B050"/>
                </a:solidFill>
              </a:rPr>
              <a:t> G1 </a:t>
            </a:r>
            <a:r>
              <a:rPr lang="th-TH" sz="1100" baseline="0">
                <a:solidFill>
                  <a:srgbClr val="00B050"/>
                </a:solidFill>
              </a:rPr>
              <a:t>คีย์สูตร </a:t>
            </a:r>
            <a:r>
              <a:rPr lang="en-US" sz="1100" baseline="0">
                <a:solidFill>
                  <a:srgbClr val="00B050"/>
                </a:solidFill>
              </a:rPr>
              <a:t>=SUM($G2:G2)-G2+1</a:t>
            </a:r>
            <a:r>
              <a:rPr lang="th-TH" sz="1100" baseline="0">
                <a:solidFill>
                  <a:srgbClr val="00B050"/>
                </a:solidFill>
              </a:rPr>
              <a:t>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&gt;  Copy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ไปทางขวา</a:t>
            </a:r>
            <a:endParaRPr lang="en-US" sz="110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endParaRPr>
          </a:p>
          <a:p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6. 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ที่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F2 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คีย์สูตร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=SUM(G2:I2)</a:t>
            </a:r>
            <a:endParaRPr lang="th-TH" sz="110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endParaRPr>
          </a:p>
          <a:p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7. 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ที่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A2 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คีย์สูตร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=IF(ROWS(A$2:A2)&gt;$F$2,"",LOOKUP(ROWS(A$2:A2),$G$1:$I$1,$G$5:$I$5))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&gt; Copy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ลงด้านล่าง</a:t>
            </a:r>
          </a:p>
          <a:p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8. 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ที่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B2 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คีย์สูตร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=IF(LEN($A2),OFFSET(INDIRECT("'"&amp;$A2&amp;"'!A2"),MATCH(ROWS(B$2:B2),INDEX($G$6:$I$100,0,MATCH($A2,$G$5:$I$5,0)),0)-1,COLUMNS($B2:B2)-1),"")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&gt; Copy</a:t>
            </a:r>
            <a:r>
              <a:rPr lang="th-TH" sz="1100" baseline="0">
                <a:solidFill>
                  <a:srgbClr val="00B050"/>
                </a:solidFill>
                <a:effectLst/>
                <a:latin typeface="+mn-lt"/>
                <a:ea typeface="+mn-ea"/>
                <a:cs typeface="+mn-cs"/>
              </a:rPr>
              <a:t> ไปด้านขวาและลงด้านล่าง</a:t>
            </a:r>
            <a:endParaRPr lang="th-TH" sz="1100" baseline="0">
              <a:solidFill>
                <a:srgbClr val="00B050"/>
              </a:solidFill>
            </a:endParaRPr>
          </a:p>
          <a:p>
            <a:endParaRPr lang="th-TH" sz="1100"/>
          </a:p>
        </xdr:txBody>
      </xdr:sp>
      <xdr:sp macro="" textlink="">
        <xdr:nvSpPr>
          <xdr:cNvPr id="5" name="TextBox 4">
            <a:hlinkClick xmlns:r="http://schemas.openxmlformats.org/officeDocument/2006/relationships" r:id="rId1" tooltip="snasui.com"/>
          </xdr:cNvPr>
          <xdr:cNvSpPr txBox="1"/>
        </xdr:nvSpPr>
        <xdr:spPr>
          <a:xfrm>
            <a:off x="6372226" y="3009900"/>
            <a:ext cx="2057400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http://www.snasui.com</a:t>
            </a:r>
            <a:endParaRPr lang="th-TH" sz="1400">
              <a:effectLst/>
            </a:endParaRPr>
          </a:p>
          <a:p>
            <a:endParaRPr lang="th-TH" sz="14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Q4" sqref="Q4"/>
    </sheetView>
  </sheetViews>
  <sheetFormatPr defaultRowHeight="14.25" x14ac:dyDescent="0.2"/>
  <cols>
    <col min="5" max="5" width="1.5" customWidth="1"/>
    <col min="6" max="6" width="7.875" customWidth="1"/>
    <col min="7" max="7" width="3.625" bestFit="1" customWidth="1"/>
    <col min="8" max="8" width="3.875" bestFit="1" customWidth="1"/>
    <col min="9" max="9" width="4" bestFit="1" customWidth="1"/>
    <col min="12" max="12" width="22" bestFit="1" customWidth="1"/>
  </cols>
  <sheetData>
    <row r="1" spans="1:12" x14ac:dyDescent="0.2">
      <c r="A1" s="1" t="s">
        <v>7</v>
      </c>
      <c r="B1" s="1" t="s">
        <v>0</v>
      </c>
      <c r="C1" s="1" t="s">
        <v>1</v>
      </c>
      <c r="D1" s="1" t="s">
        <v>2</v>
      </c>
      <c r="G1" s="7">
        <f ca="1">SUM($G2:G2)-G2+1</f>
        <v>1</v>
      </c>
      <c r="H1" s="7">
        <f ca="1">SUM($G2:H2)-H2+1</f>
        <v>3</v>
      </c>
      <c r="I1" s="7">
        <f ca="1">SUM($G2:I2)-I2+1</f>
        <v>4</v>
      </c>
      <c r="L1" s="10"/>
    </row>
    <row r="2" spans="1:12" x14ac:dyDescent="0.2">
      <c r="A2" s="2" t="str">
        <f ca="1">IF(ROWS(A$2:A2)&gt;$F$2,"",LOOKUP(ROWS(A$2:A2),$G$1:$I$1,$G$5:$I$5))</f>
        <v>Jan</v>
      </c>
      <c r="B2" s="2" t="str">
        <f ca="1">IF(LEN($A2),OFFSET(INDIRECT("'"&amp;$A2&amp;"'!A2"),MATCH(ROWS(B$2:B2),INDEX($G$6:$I$100,0,MATCH($A2,$G$5:$I$5,0)),0)-1,COLUMNS($B2:B2)-1),"")</f>
        <v>b</v>
      </c>
      <c r="C2" s="3">
        <f ca="1">IF(LEN($A2),OFFSET(INDIRECT("'"&amp;$A2&amp;"'!A2"),MATCH(ROWS(C$2:C2),INDEX($G$6:$I$100,0,MATCH($A2,$G$5:$I$5,0)),0)-1,COLUMNS($B2:C2)-1),"")</f>
        <v>87</v>
      </c>
      <c r="D2" s="3">
        <f ca="1">IF(LEN($A2),OFFSET(INDIRECT("'"&amp;$A2&amp;"'!A2"),MATCH(ROWS(D$2:D2),INDEX($G$6:$I$100,0,MATCH($A2,$G$5:$I$5,0)),0)-1,COLUMNS($B2:D2)-1),"")</f>
        <v>3803</v>
      </c>
      <c r="F2" s="8">
        <f ca="1">SUM(G2:I2)</f>
        <v>5</v>
      </c>
      <c r="G2" s="6">
        <f ca="1">COUNT(G6:G98)</f>
        <v>2</v>
      </c>
      <c r="H2" s="6">
        <f t="shared" ref="H2:I2" ca="1" si="0">COUNT(H6:H98)</f>
        <v>1</v>
      </c>
      <c r="I2" s="6">
        <f t="shared" ca="1" si="0"/>
        <v>2</v>
      </c>
    </row>
    <row r="3" spans="1:12" x14ac:dyDescent="0.2">
      <c r="A3" s="2" t="str">
        <f ca="1">IF(ROWS(A$2:A3)&gt;$F$2,"",LOOKUP(ROWS(A$2:A3),$G$1:$I$1,$G$5:$I$5))</f>
        <v>Jan</v>
      </c>
      <c r="B3" s="2" t="str">
        <f ca="1">IF(LEN($A3),OFFSET(INDIRECT("'"&amp;$A3&amp;"'!A2"),MATCH(ROWS(B$2:B3),INDEX($G$6:$I$100,0,MATCH($A3,$G$5:$I$5,0)),0)-1,COLUMNS($B3:B3)-1),"")</f>
        <v>b</v>
      </c>
      <c r="C3" s="3">
        <f ca="1">IF(LEN($A3),OFFSET(INDIRECT("'"&amp;$A3&amp;"'!A2"),MATCH(ROWS(C$2:C3),INDEX($G$6:$I$100,0,MATCH($A3,$G$5:$I$5,0)),0)-1,COLUMNS($B3:C3)-1),"")</f>
        <v>20</v>
      </c>
      <c r="D3" s="3">
        <f ca="1">IF(LEN($A3),OFFSET(INDIRECT("'"&amp;$A3&amp;"'!A2"),MATCH(ROWS(D$2:D3),INDEX($G$6:$I$100,0,MATCH($A3,$G$5:$I$5,0)),0)-1,COLUMNS($B3:D3)-1),"")</f>
        <v>9771</v>
      </c>
    </row>
    <row r="4" spans="1:12" x14ac:dyDescent="0.2">
      <c r="A4" s="2" t="str">
        <f ca="1">IF(ROWS(A$2:A4)&gt;$F$2,"",LOOKUP(ROWS(A$2:A4),$G$1:$I$1,$G$5:$I$5))</f>
        <v>Feb</v>
      </c>
      <c r="B4" s="2" t="str">
        <f ca="1">IF(LEN($A4),OFFSET(INDIRECT("'"&amp;$A4&amp;"'!A2"),MATCH(ROWS(B$2:B4),INDEX($G$6:$I$100,0,MATCH($A4,$G$5:$I$5,0)),0)-1,COLUMNS($B4:B4)-1),"")</f>
        <v>b</v>
      </c>
      <c r="C4" s="3">
        <f ca="1">IF(LEN($A4),OFFSET(INDIRECT("'"&amp;$A4&amp;"'!A2"),MATCH(ROWS(C$2:C4),INDEX($G$6:$I$100,0,MATCH($A4,$G$5:$I$5,0)),0)-1,COLUMNS($B4:C4)-1),"")</f>
        <v>53</v>
      </c>
      <c r="D4" s="3">
        <f ca="1">IF(LEN($A4),OFFSET(INDIRECT("'"&amp;$A4&amp;"'!A2"),MATCH(ROWS(D$2:D4),INDEX($G$6:$I$100,0,MATCH($A4,$G$5:$I$5,0)),0)-1,COLUMNS($B4:D4)-1),"")</f>
        <v>384</v>
      </c>
      <c r="G4" s="2">
        <v>0</v>
      </c>
      <c r="H4" s="2">
        <f ca="1">LOOKUP(9.99999999999999E+307,G4:G100)</f>
        <v>2</v>
      </c>
      <c r="I4" s="2">
        <f ca="1">LOOKUP(9.99999999999999E+307,H4:H100)</f>
        <v>3</v>
      </c>
    </row>
    <row r="5" spans="1:12" x14ac:dyDescent="0.2">
      <c r="A5" s="2" t="str">
        <f ca="1">IF(ROWS(A$2:A5)&gt;$F$2,"",LOOKUP(ROWS(A$2:A5),$G$1:$I$1,$G$5:$I$5))</f>
        <v>Mar</v>
      </c>
      <c r="B5" s="2" t="str">
        <f ca="1">IF(LEN($A5),OFFSET(INDIRECT("'"&amp;$A5&amp;"'!A2"),MATCH(ROWS(B$2:B5),INDEX($G$6:$I$100,0,MATCH($A5,$G$5:$I$5,0)),0)-1,COLUMNS($B5:B5)-1),"")</f>
        <v>b</v>
      </c>
      <c r="C5" s="3">
        <f ca="1">IF(LEN($A5),OFFSET(INDIRECT("'"&amp;$A5&amp;"'!A2"),MATCH(ROWS(C$2:C5),INDEX($G$6:$I$100,0,MATCH($A5,$G$5:$I$5,0)),0)-1,COLUMNS($B5:C5)-1),"")</f>
        <v>63</v>
      </c>
      <c r="D5" s="3">
        <f ca="1">IF(LEN($A5),OFFSET(INDIRECT("'"&amp;$A5&amp;"'!A2"),MATCH(ROWS(D$2:D5),INDEX($G$6:$I$100,0,MATCH($A5,$G$5:$I$5,0)),0)-1,COLUMNS($B5:D5)-1),"")</f>
        <v>4331</v>
      </c>
      <c r="F5" s="4" t="s">
        <v>11</v>
      </c>
      <c r="G5" s="4" t="s">
        <v>8</v>
      </c>
      <c r="H5" s="4" t="s">
        <v>9</v>
      </c>
      <c r="I5" s="4" t="s">
        <v>10</v>
      </c>
    </row>
    <row r="6" spans="1:12" x14ac:dyDescent="0.2">
      <c r="A6" s="2" t="str">
        <f ca="1">IF(ROWS(A$2:A6)&gt;$F$2,"",LOOKUP(ROWS(A$2:A6),$G$1:$I$1,$G$5:$I$5))</f>
        <v>Mar</v>
      </c>
      <c r="B6" s="2" t="str">
        <f ca="1">IF(LEN($A6),OFFSET(INDIRECT("'"&amp;$A6&amp;"'!A2"),MATCH(ROWS(B$2:B6),INDEX($G$6:$I$100,0,MATCH($A6,$G$5:$I$5,0)),0)-1,COLUMNS($B6:B6)-1),"")</f>
        <v>b</v>
      </c>
      <c r="C6" s="3">
        <f ca="1">IF(LEN($A6),OFFSET(INDIRECT("'"&amp;$A6&amp;"'!A2"),MATCH(ROWS(C$2:C6),INDEX($G$6:$I$100,0,MATCH($A6,$G$5:$I$5,0)),0)-1,COLUMNS($B6:C6)-1),"")</f>
        <v>34</v>
      </c>
      <c r="D6" s="3">
        <f ca="1">IF(LEN($A6),OFFSET(INDIRECT("'"&amp;$A6&amp;"'!A2"),MATCH(ROWS(D$2:D6),INDEX($G$6:$I$100,0,MATCH($A6,$G$5:$I$5,0)),0)-1,COLUMNS($B6:D6)-1),"")</f>
        <v>1652</v>
      </c>
      <c r="F6" s="9" t="s">
        <v>4</v>
      </c>
      <c r="G6" s="5" t="str">
        <f ca="1">IF(INDIRECT("'"&amp;G$5&amp;"'!a"&amp;ROWS(G$5:G6))=$F$6,LOOKUP(9.99999999999999E+307,G$4:G5)+1,"")</f>
        <v/>
      </c>
      <c r="H6" s="5" t="str">
        <f ca="1">IF(INDIRECT("'"&amp;H$5&amp;"'!a"&amp;ROWS(H$5:H6))=$F$6,LOOKUP(9.99999999999999E+307,H$4:H5)+1,"")</f>
        <v/>
      </c>
      <c r="I6" s="5" t="str">
        <f ca="1">IF(INDIRECT("'"&amp;I$5&amp;"'!a"&amp;ROWS(I$5:I6))=$F$6,LOOKUP(9.99999999999999E+307,I$4:I5)+1,"")</f>
        <v/>
      </c>
    </row>
    <row r="7" spans="1:12" x14ac:dyDescent="0.2">
      <c r="A7" s="2" t="str">
        <f ca="1">IF(ROWS(A$2:A7)&gt;$F$2,"",LOOKUP(ROWS(A$2:A7),$G$1:$I$1,$G$5:$I$5))</f>
        <v/>
      </c>
      <c r="B7" s="2" t="str">
        <f ca="1">IF(LEN($A7),OFFSET(INDIRECT("'"&amp;$A7&amp;"'!A2"),MATCH(ROWS(B$2:B7),INDEX($G$6:$I$100,0,MATCH($A7,$G$5:$I$5,0)),0)-1,COLUMNS($B7:B7)-1),"")</f>
        <v/>
      </c>
      <c r="C7" s="3" t="str">
        <f ca="1">IF(LEN($A7),OFFSET(INDIRECT("'"&amp;$A7&amp;"'!A2"),MATCH(ROWS(C$2:C7),INDEX($G$6:$I$100,0,MATCH($A7,$G$5:$I$5,0)),0)-1,COLUMNS($B7:C7)-1),"")</f>
        <v/>
      </c>
      <c r="D7" s="3" t="str">
        <f ca="1">IF(LEN($A7),OFFSET(INDIRECT("'"&amp;$A7&amp;"'!A2"),MATCH(ROWS(D$2:D7),INDEX($G$6:$I$100,0,MATCH($A7,$G$5:$I$5,0)),0)-1,COLUMNS($B7:D7)-1),"")</f>
        <v/>
      </c>
      <c r="G7" s="5">
        <f ca="1">IF(INDIRECT("'"&amp;G$5&amp;"'!a"&amp;ROWS(G$5:G7))=$F$6,LOOKUP(9.99999999999999E+307,G$4:G6)+1,"")</f>
        <v>1</v>
      </c>
      <c r="H7" s="5">
        <f ca="1">IF(INDIRECT("'"&amp;H$5&amp;"'!a"&amp;ROWS(H$5:H7))=$F$6,LOOKUP(9.99999999999999E+307,H$4:H6)+1,"")</f>
        <v>3</v>
      </c>
      <c r="I7" s="5">
        <f ca="1">IF(INDIRECT("'"&amp;I$5&amp;"'!a"&amp;ROWS(I$5:I7))=$F$6,LOOKUP(9.99999999999999E+307,I$4:I6)+1,"")</f>
        <v>4</v>
      </c>
    </row>
    <row r="8" spans="1:12" x14ac:dyDescent="0.2">
      <c r="A8" s="2" t="str">
        <f ca="1">IF(ROWS(A$2:A8)&gt;$F$2,"",LOOKUP(ROWS(A$2:A8),$G$1:$I$1,$G$5:$I$5))</f>
        <v/>
      </c>
      <c r="B8" s="2" t="str">
        <f ca="1">IF(LEN($A8),OFFSET(INDIRECT("'"&amp;$A8&amp;"'!A2"),MATCH(ROWS(B$2:B8),INDEX($G$6:$I$100,0,MATCH($A8,$G$5:$I$5,0)),0)-1,COLUMNS($B8:B8)-1),"")</f>
        <v/>
      </c>
      <c r="C8" s="3" t="str">
        <f ca="1">IF(LEN($A8),OFFSET(INDIRECT("'"&amp;$A8&amp;"'!A2"),MATCH(ROWS(C$2:C8),INDEX($G$6:$I$100,0,MATCH($A8,$G$5:$I$5,0)),0)-1,COLUMNS($B8:C8)-1),"")</f>
        <v/>
      </c>
      <c r="D8" s="3" t="str">
        <f ca="1">IF(LEN($A8),OFFSET(INDIRECT("'"&amp;$A8&amp;"'!A2"),MATCH(ROWS(D$2:D8),INDEX($G$6:$I$100,0,MATCH($A8,$G$5:$I$5,0)),0)-1,COLUMNS($B8:D8)-1),"")</f>
        <v/>
      </c>
      <c r="G8" s="5" t="str">
        <f ca="1">IF(INDIRECT("'"&amp;G$5&amp;"'!a"&amp;ROWS(G$5:G8))=$F$6,LOOKUP(9.99999999999999E+307,G$4:G7)+1,"")</f>
        <v/>
      </c>
      <c r="H8" s="5" t="str">
        <f ca="1">IF(INDIRECT("'"&amp;H$5&amp;"'!a"&amp;ROWS(H$5:H8))=$F$6,LOOKUP(9.99999999999999E+307,H$4:H7)+1,"")</f>
        <v/>
      </c>
      <c r="I8" s="5" t="str">
        <f ca="1">IF(INDIRECT("'"&amp;I$5&amp;"'!a"&amp;ROWS(I$5:I8))=$F$6,LOOKUP(9.99999999999999E+307,I$4:I7)+1,"")</f>
        <v/>
      </c>
    </row>
    <row r="9" spans="1:12" x14ac:dyDescent="0.2">
      <c r="A9" s="2" t="str">
        <f ca="1">IF(ROWS(A$2:A9)&gt;$F$2,"",LOOKUP(ROWS(A$2:A9),$G$1:$I$1,$G$5:$I$5))</f>
        <v/>
      </c>
      <c r="B9" s="2" t="str">
        <f ca="1">IF(LEN($A9),OFFSET(INDIRECT("'"&amp;$A9&amp;"'!A2"),MATCH(ROWS(B$2:B9),INDEX($G$6:$I$100,0,MATCH($A9,$G$5:$I$5,0)),0)-1,COLUMNS($B9:B9)-1),"")</f>
        <v/>
      </c>
      <c r="C9" s="3" t="str">
        <f ca="1">IF(LEN($A9),OFFSET(INDIRECT("'"&amp;$A9&amp;"'!A2"),MATCH(ROWS(C$2:C9),INDEX($G$6:$I$100,0,MATCH($A9,$G$5:$I$5,0)),0)-1,COLUMNS($B9:C9)-1),"")</f>
        <v/>
      </c>
      <c r="D9" s="3" t="str">
        <f ca="1">IF(LEN($A9),OFFSET(INDIRECT("'"&amp;$A9&amp;"'!A2"),MATCH(ROWS(D$2:D9),INDEX($G$6:$I$100,0,MATCH($A9,$G$5:$I$5,0)),0)-1,COLUMNS($B9:D9)-1),"")</f>
        <v/>
      </c>
      <c r="G9" s="5" t="str">
        <f ca="1">IF(INDIRECT("'"&amp;G$5&amp;"'!a"&amp;ROWS(G$5:G9))=$F$6,LOOKUP(9.99999999999999E+307,G$4:G8)+1,"")</f>
        <v/>
      </c>
      <c r="H9" s="5" t="str">
        <f ca="1">IF(INDIRECT("'"&amp;H$5&amp;"'!a"&amp;ROWS(H$5:H9))=$F$6,LOOKUP(9.99999999999999E+307,H$4:H8)+1,"")</f>
        <v/>
      </c>
      <c r="I9" s="5">
        <f ca="1">IF(INDIRECT("'"&amp;I$5&amp;"'!a"&amp;ROWS(I$5:I9))=$F$6,LOOKUP(9.99999999999999E+307,I$4:I8)+1,"")</f>
        <v>5</v>
      </c>
    </row>
    <row r="10" spans="1:12" x14ac:dyDescent="0.2">
      <c r="A10" s="2" t="str">
        <f ca="1">IF(ROWS(A$2:A10)&gt;$F$2,"",LOOKUP(ROWS(A$2:A10),$G$1:$I$1,$G$5:$I$5))</f>
        <v/>
      </c>
      <c r="B10" s="2" t="str">
        <f ca="1">IF(LEN($A10),OFFSET(INDIRECT("'"&amp;$A10&amp;"'!A2"),MATCH(ROWS(B$2:B10),INDEX($G$6:$I$100,0,MATCH($A10,$G$5:$I$5,0)),0)-1,COLUMNS($B10:B10)-1),"")</f>
        <v/>
      </c>
      <c r="C10" s="3" t="str">
        <f ca="1">IF(LEN($A10),OFFSET(INDIRECT("'"&amp;$A10&amp;"'!A2"),MATCH(ROWS(C$2:C10),INDEX($G$6:$I$100,0,MATCH($A10,$G$5:$I$5,0)),0)-1,COLUMNS($B10:C10)-1),"")</f>
        <v/>
      </c>
      <c r="D10" s="3" t="str">
        <f ca="1">IF(LEN($A10),OFFSET(INDIRECT("'"&amp;$A10&amp;"'!A2"),MATCH(ROWS(D$2:D10),INDEX($G$6:$I$100,0,MATCH($A10,$G$5:$I$5,0)),0)-1,COLUMNS($B10:D10)-1),"")</f>
        <v/>
      </c>
      <c r="G10" s="5">
        <f ca="1">IF(INDIRECT("'"&amp;G$5&amp;"'!a"&amp;ROWS(G$5:G10))=$F$6,LOOKUP(9.99999999999999E+307,G$4:G9)+1,"")</f>
        <v>2</v>
      </c>
      <c r="H10" s="5" t="str">
        <f ca="1">IF(INDIRECT("'"&amp;H$5&amp;"'!a"&amp;ROWS(H$5:H10))=$F$6,LOOKUP(9.99999999999999E+307,H$4:H9)+1,"")</f>
        <v/>
      </c>
      <c r="I10" s="5" t="str">
        <f ca="1">IF(INDIRECT("'"&amp;I$5&amp;"'!a"&amp;ROWS(I$5:I10))=$F$6,LOOKUP(9.99999999999999E+307,I$4:I9)+1,"")</f>
        <v/>
      </c>
    </row>
    <row r="11" spans="1:12" x14ac:dyDescent="0.2">
      <c r="A11" s="2" t="str">
        <f ca="1">IF(ROWS(A$2:A11)&gt;$F$2,"",LOOKUP(ROWS(A$2:A11),$G$1:$I$1,$G$5:$I$5))</f>
        <v/>
      </c>
      <c r="B11" s="2" t="str">
        <f ca="1">IF(LEN($A11),OFFSET(INDIRECT("'"&amp;$A11&amp;"'!A2"),MATCH(ROWS(B$2:B11),INDEX($G$6:$I$100,0,MATCH($A11,$G$5:$I$5,0)),0)-1,COLUMNS($B11:B11)-1),"")</f>
        <v/>
      </c>
      <c r="C11" s="3" t="str">
        <f ca="1">IF(LEN($A11),OFFSET(INDIRECT("'"&amp;$A11&amp;"'!A2"),MATCH(ROWS(C$2:C11),INDEX($G$6:$I$100,0,MATCH($A11,$G$5:$I$5,0)),0)-1,COLUMNS($B11:C11)-1),"")</f>
        <v/>
      </c>
      <c r="D11" s="3" t="str">
        <f ca="1">IF(LEN($A11),OFFSET(INDIRECT("'"&amp;$A11&amp;"'!A2"),MATCH(ROWS(D$2:D11),INDEX($G$6:$I$100,0,MATCH($A11,$G$5:$I$5,0)),0)-1,COLUMNS($B11:D11)-1),"")</f>
        <v/>
      </c>
      <c r="G11" s="5" t="str">
        <f ca="1">IF(INDIRECT("'"&amp;G$5&amp;"'!a"&amp;ROWS(G$5:G11))=$F$6,LOOKUP(9.99999999999999E+307,G$4:G10)+1,"")</f>
        <v/>
      </c>
      <c r="H11" s="5" t="str">
        <f ca="1">IF(INDIRECT("'"&amp;H$5&amp;"'!a"&amp;ROWS(H$5:H11))=$F$6,LOOKUP(9.99999999999999E+307,H$4:H10)+1,"")</f>
        <v/>
      </c>
      <c r="I11" s="5" t="str">
        <f ca="1">IF(INDIRECT("'"&amp;I$5&amp;"'!a"&amp;ROWS(I$5:I11))=$F$6,LOOKUP(9.99999999999999E+307,I$4:I10)+1,"")</f>
        <v/>
      </c>
    </row>
    <row r="12" spans="1:12" x14ac:dyDescent="0.2">
      <c r="A12" s="2" t="str">
        <f ca="1">IF(ROWS(A$2:A12)&gt;$F$2,"",LOOKUP(ROWS(A$2:A12),$G$1:$I$1,$G$5:$I$5))</f>
        <v/>
      </c>
      <c r="B12" s="2" t="str">
        <f ca="1">IF(LEN($A12),OFFSET(INDIRECT("'"&amp;$A12&amp;"'!A2"),MATCH(ROWS(B$2:B12),INDEX($G$6:$I$100,0,MATCH($A12,$G$5:$I$5,0)),0)-1,COLUMNS($B12:B12)-1),"")</f>
        <v/>
      </c>
      <c r="C12" s="3" t="str">
        <f ca="1">IF(LEN($A12),OFFSET(INDIRECT("'"&amp;$A12&amp;"'!A2"),MATCH(ROWS(C$2:C12),INDEX($G$6:$I$100,0,MATCH($A12,$G$5:$I$5,0)),0)-1,COLUMNS($B12:C12)-1),"")</f>
        <v/>
      </c>
      <c r="D12" s="3" t="str">
        <f ca="1">IF(LEN($A12),OFFSET(INDIRECT("'"&amp;$A12&amp;"'!A2"),MATCH(ROWS(D$2:D12),INDEX($G$6:$I$100,0,MATCH($A12,$G$5:$I$5,0)),0)-1,COLUMNS($B12:D12)-1),"")</f>
        <v/>
      </c>
      <c r="G12" s="5" t="str">
        <f ca="1">IF(INDIRECT("'"&amp;G$5&amp;"'!a"&amp;ROWS(G$5:G12))=$F$6,LOOKUP(9.99999999999999E+307,G$4:G11)+1,"")</f>
        <v/>
      </c>
      <c r="H12" s="5" t="str">
        <f ca="1">IF(INDIRECT("'"&amp;H$5&amp;"'!a"&amp;ROWS(H$5:H12))=$F$6,LOOKUP(9.99999999999999E+307,H$4:H11)+1,"")</f>
        <v/>
      </c>
      <c r="I12" s="5" t="str">
        <f ca="1">IF(INDIRECT("'"&amp;I$5&amp;"'!a"&amp;ROWS(I$5:I12))=$F$6,LOOKUP(9.99999999999999E+307,I$4:I11)+1,"")</f>
        <v/>
      </c>
    </row>
    <row r="13" spans="1:12" x14ac:dyDescent="0.2">
      <c r="A13" s="2" t="str">
        <f ca="1">IF(ROWS(A$2:A13)&gt;$F$2,"",LOOKUP(ROWS(A$2:A13),$G$1:$I$1,$G$5:$I$5))</f>
        <v/>
      </c>
      <c r="B13" s="2" t="str">
        <f ca="1">IF(LEN($A13),OFFSET(INDIRECT("'"&amp;$A13&amp;"'!A2"),MATCH(ROWS(B$2:B13),INDEX($G$6:$I$100,0,MATCH($A13,$G$5:$I$5,0)),0)-1,COLUMNS($B13:B13)-1),"")</f>
        <v/>
      </c>
      <c r="C13" s="3" t="str">
        <f ca="1">IF(LEN($A13),OFFSET(INDIRECT("'"&amp;$A13&amp;"'!A2"),MATCH(ROWS(C$2:C13),INDEX($G$6:$I$100,0,MATCH($A13,$G$5:$I$5,0)),0)-1,COLUMNS($B13:C13)-1),"")</f>
        <v/>
      </c>
      <c r="D13" s="3" t="str">
        <f ca="1">IF(LEN($A13),OFFSET(INDIRECT("'"&amp;$A13&amp;"'!A2"),MATCH(ROWS(D$2:D13),INDEX($G$6:$I$100,0,MATCH($A13,$G$5:$I$5,0)),0)-1,COLUMNS($B13:D13)-1),"")</f>
        <v/>
      </c>
      <c r="G13" s="5" t="str">
        <f ca="1">IF(INDIRECT("'"&amp;G$5&amp;"'!a"&amp;ROWS(G$5:G13))=$F$6,LOOKUP(9.99999999999999E+307,G$4:G12)+1,"")</f>
        <v/>
      </c>
      <c r="H13" s="5" t="str">
        <f ca="1">IF(INDIRECT("'"&amp;H$5&amp;"'!a"&amp;ROWS(H$5:H13))=$F$6,LOOKUP(9.99999999999999E+307,H$4:H12)+1,"")</f>
        <v/>
      </c>
      <c r="I13" s="5" t="str">
        <f ca="1">IF(INDIRECT("'"&amp;I$5&amp;"'!a"&amp;ROWS(I$5:I13))=$F$6,LOOKUP(9.99999999999999E+307,I$4:I12)+1,"")</f>
        <v/>
      </c>
    </row>
    <row r="14" spans="1:12" x14ac:dyDescent="0.2">
      <c r="A14" s="2" t="str">
        <f ca="1">IF(ROWS(A$2:A14)&gt;$F$2,"",LOOKUP(ROWS(A$2:A14),$G$1:$I$1,$G$5:$I$5))</f>
        <v/>
      </c>
      <c r="B14" s="2" t="str">
        <f ca="1">IF(LEN($A14),OFFSET(INDIRECT("'"&amp;$A14&amp;"'!A2"),MATCH(ROWS(B$2:B14),INDEX($G$6:$I$100,0,MATCH($A14,$G$5:$I$5,0)),0)-1,COLUMNS($B14:B14)-1),"")</f>
        <v/>
      </c>
      <c r="C14" s="3" t="str">
        <f ca="1">IF(LEN($A14),OFFSET(INDIRECT("'"&amp;$A14&amp;"'!A2"),MATCH(ROWS(C$2:C14),INDEX($G$6:$I$100,0,MATCH($A14,$G$5:$I$5,0)),0)-1,COLUMNS($B14:C14)-1),"")</f>
        <v/>
      </c>
      <c r="D14" s="3" t="str">
        <f ca="1">IF(LEN($A14),OFFSET(INDIRECT("'"&amp;$A14&amp;"'!A2"),MATCH(ROWS(D$2:D14),INDEX($G$6:$I$100,0,MATCH($A14,$G$5:$I$5,0)),0)-1,COLUMNS($B14:D14)-1),"")</f>
        <v/>
      </c>
      <c r="G14" s="5" t="str">
        <f ca="1">IF(INDIRECT("'"&amp;G$5&amp;"'!a"&amp;ROWS(G$5:G14))=$F$6,LOOKUP(9.99999999999999E+307,G$4:G13)+1,"")</f>
        <v/>
      </c>
      <c r="H14" s="5" t="str">
        <f ca="1">IF(INDIRECT("'"&amp;H$5&amp;"'!a"&amp;ROWS(H$5:H14))=$F$6,LOOKUP(9.99999999999999E+307,H$4:H13)+1,"")</f>
        <v/>
      </c>
      <c r="I14" s="5" t="str">
        <f ca="1">IF(INDIRECT("'"&amp;I$5&amp;"'!a"&amp;ROWS(I$5:I14))=$F$6,LOOKUP(9.99999999999999E+307,I$4:I13)+1,"")</f>
        <v/>
      </c>
    </row>
    <row r="15" spans="1:12" x14ac:dyDescent="0.2">
      <c r="A15" s="2" t="str">
        <f ca="1">IF(ROWS(A$2:A15)&gt;$F$2,"",LOOKUP(ROWS(A$2:A15),$G$1:$I$1,$G$5:$I$5))</f>
        <v/>
      </c>
      <c r="B15" s="2" t="str">
        <f ca="1">IF(LEN($A15),OFFSET(INDIRECT("'"&amp;$A15&amp;"'!A2"),MATCH(ROWS(B$2:B15),INDEX($G$6:$I$100,0,MATCH($A15,$G$5:$I$5,0)),0)-1,COLUMNS($B15:B15)-1),"")</f>
        <v/>
      </c>
      <c r="C15" s="3" t="str">
        <f ca="1">IF(LEN($A15),OFFSET(INDIRECT("'"&amp;$A15&amp;"'!A2"),MATCH(ROWS(C$2:C15),INDEX($G$6:$I$100,0,MATCH($A15,$G$5:$I$5,0)),0)-1,COLUMNS($B15:C15)-1),"")</f>
        <v/>
      </c>
      <c r="D15" s="3" t="str">
        <f ca="1">IF(LEN($A15),OFFSET(INDIRECT("'"&amp;$A15&amp;"'!A2"),MATCH(ROWS(D$2:D15),INDEX($G$6:$I$100,0,MATCH($A15,$G$5:$I$5,0)),0)-1,COLUMNS($B15:D15)-1),"")</f>
        <v/>
      </c>
      <c r="G15" s="5" t="str">
        <f ca="1">IF(INDIRECT("'"&amp;G$5&amp;"'!a"&amp;ROWS(G$5:G15))=$F$6,LOOKUP(9.99999999999999E+307,G$4:G14)+1,"")</f>
        <v/>
      </c>
      <c r="H15" s="5" t="str">
        <f ca="1">IF(INDIRECT("'"&amp;H$5&amp;"'!a"&amp;ROWS(H$5:H15))=$F$6,LOOKUP(9.99999999999999E+307,H$4:H14)+1,"")</f>
        <v/>
      </c>
      <c r="I15" s="5" t="str">
        <f ca="1">IF(INDIRECT("'"&amp;I$5&amp;"'!a"&amp;ROWS(I$5:I15))=$F$6,LOOKUP(9.99999999999999E+307,I$4:I14)+1,"")</f>
        <v/>
      </c>
    </row>
    <row r="16" spans="1:12" x14ac:dyDescent="0.2">
      <c r="A16" s="2" t="str">
        <f ca="1">IF(ROWS(A$2:A16)&gt;$F$2,"",LOOKUP(ROWS(A$2:A16),$G$1:$I$1,$G$5:$I$5))</f>
        <v/>
      </c>
      <c r="B16" s="2" t="str">
        <f ca="1">IF(LEN($A16),OFFSET(INDIRECT("'"&amp;$A16&amp;"'!A2"),MATCH(ROWS(B$2:B16),INDEX($G$6:$I$100,0,MATCH($A16,$G$5:$I$5,0)),0)-1,COLUMNS($B16:B16)-1),"")</f>
        <v/>
      </c>
      <c r="C16" s="3" t="str">
        <f ca="1">IF(LEN($A16),OFFSET(INDIRECT("'"&amp;$A16&amp;"'!A2"),MATCH(ROWS(C$2:C16),INDEX($G$6:$I$100,0,MATCH($A16,$G$5:$I$5,0)),0)-1,COLUMNS($B16:C16)-1),"")</f>
        <v/>
      </c>
      <c r="D16" s="3" t="str">
        <f ca="1">IF(LEN($A16),OFFSET(INDIRECT("'"&amp;$A16&amp;"'!A2"),MATCH(ROWS(D$2:D16),INDEX($G$6:$I$100,0,MATCH($A16,$G$5:$I$5,0)),0)-1,COLUMNS($B16:D16)-1),"")</f>
        <v/>
      </c>
      <c r="G16" s="5" t="str">
        <f ca="1">IF(INDIRECT("'"&amp;G$5&amp;"'!a"&amp;ROWS(G$5:G16))=$F$6,LOOKUP(9.99999999999999E+307,G$4:G15)+1,"")</f>
        <v/>
      </c>
      <c r="H16" s="5"/>
      <c r="I16" s="5"/>
    </row>
    <row r="17" spans="1:9" x14ac:dyDescent="0.2">
      <c r="A17" s="2" t="str">
        <f ca="1">IF(ROWS(A$2:A17)&gt;$F$2,"",LOOKUP(ROWS(A$2:A17),$G$1:$I$1,$G$5:$I$5))</f>
        <v/>
      </c>
      <c r="B17" s="2" t="str">
        <f ca="1">IF(LEN($A17),OFFSET(INDIRECT("'"&amp;$A17&amp;"'!A2"),MATCH(ROWS(B$2:B17),INDEX($G$6:$I$100,0,MATCH($A17,$G$5:$I$5,0)),0)-1,COLUMNS($B17:B17)-1),"")</f>
        <v/>
      </c>
      <c r="C17" s="3" t="str">
        <f ca="1">IF(LEN($A17),OFFSET(INDIRECT("'"&amp;$A17&amp;"'!A2"),MATCH(ROWS(C$2:C17),INDEX($G$6:$I$100,0,MATCH($A17,$G$5:$I$5,0)),0)-1,COLUMNS($B17:C17)-1),"")</f>
        <v/>
      </c>
      <c r="D17" s="3" t="str">
        <f ca="1">IF(LEN($A17),OFFSET(INDIRECT("'"&amp;$A17&amp;"'!A2"),MATCH(ROWS(D$2:D17),INDEX($G$6:$I$100,0,MATCH($A17,$G$5:$I$5,0)),0)-1,COLUMNS($B17:D17)-1),"")</f>
        <v/>
      </c>
      <c r="G17" s="5" t="str">
        <f ca="1">IF(INDIRECT("'"&amp;G$5&amp;"'!a"&amp;ROWS(G$5:G17))=$F$6,LOOKUP(9.99999999999999E+307,G$4:G16)+1,"")</f>
        <v/>
      </c>
      <c r="H17" s="5"/>
      <c r="I17" s="5"/>
    </row>
    <row r="18" spans="1:9" x14ac:dyDescent="0.2">
      <c r="A18" s="2" t="str">
        <f ca="1">IF(ROWS(A$2:A18)&gt;$F$2,"",LOOKUP(ROWS(A$2:A18),$G$1:$I$1,$G$5:$I$5))</f>
        <v/>
      </c>
      <c r="B18" s="2" t="str">
        <f ca="1">IF(LEN($A18),OFFSET(INDIRECT("'"&amp;$A18&amp;"'!A2"),MATCH(ROWS(B$2:B18),INDEX($G$6:$I$100,0,MATCH($A18,$G$5:$I$5,0)),0)-1,COLUMNS($B18:B18)-1),"")</f>
        <v/>
      </c>
      <c r="C18" s="3" t="str">
        <f ca="1">IF(LEN($A18),OFFSET(INDIRECT("'"&amp;$A18&amp;"'!A2"),MATCH(ROWS(C$2:C18),INDEX($G$6:$I$100,0,MATCH($A18,$G$5:$I$5,0)),0)-1,COLUMNS($B18:C18)-1),"")</f>
        <v/>
      </c>
      <c r="D18" s="3" t="str">
        <f ca="1">IF(LEN($A18),OFFSET(INDIRECT("'"&amp;$A18&amp;"'!A2"),MATCH(ROWS(D$2:D18),INDEX($G$6:$I$100,0,MATCH($A18,$G$5:$I$5,0)),0)-1,COLUMNS($B18:D18)-1),"")</f>
        <v/>
      </c>
      <c r="G18" s="5" t="str">
        <f ca="1">IF(INDIRECT("'"&amp;G$5&amp;"'!a"&amp;ROWS(G$5:G18))=$F$6,LOOKUP(9.99999999999999E+307,G$4:G17)+1,"")</f>
        <v/>
      </c>
      <c r="H18" s="5"/>
      <c r="I18" s="5"/>
    </row>
    <row r="19" spans="1:9" x14ac:dyDescent="0.2">
      <c r="A19" s="2" t="str">
        <f ca="1">IF(ROWS(A$2:A19)&gt;$F$2,"",LOOKUP(ROWS(A$2:A19),$G$1:$I$1,$G$5:$I$5))</f>
        <v/>
      </c>
      <c r="B19" s="2" t="str">
        <f ca="1">IF(LEN($A19),OFFSET(INDIRECT("'"&amp;$A19&amp;"'!A2"),MATCH(ROWS(B$2:B19),INDEX($G$6:$I$100,0,MATCH($A19,$G$5:$I$5,0)),0)-1,COLUMNS($B19:B19)-1),"")</f>
        <v/>
      </c>
      <c r="C19" s="3" t="str">
        <f ca="1">IF(LEN($A19),OFFSET(INDIRECT("'"&amp;$A19&amp;"'!A2"),MATCH(ROWS(C$2:C19),INDEX($G$6:$I$100,0,MATCH($A19,$G$5:$I$5,0)),0)-1,COLUMNS($B19:C19)-1),"")</f>
        <v/>
      </c>
      <c r="D19" s="3" t="str">
        <f ca="1">IF(LEN($A19),OFFSET(INDIRECT("'"&amp;$A19&amp;"'!A2"),MATCH(ROWS(D$2:D19),INDEX($G$6:$I$100,0,MATCH($A19,$G$5:$I$5,0)),0)-1,COLUMNS($B19:D19)-1),"")</f>
        <v/>
      </c>
      <c r="G19" s="5" t="str">
        <f ca="1">IF(INDIRECT("'"&amp;G$5&amp;"'!a"&amp;ROWS(G$5:G19))=$F$6,LOOKUP(9.99999999999999E+307,G$4:G18)+1,"")</f>
        <v/>
      </c>
      <c r="H19" s="5"/>
      <c r="I19" s="5"/>
    </row>
    <row r="20" spans="1:9" x14ac:dyDescent="0.2">
      <c r="A20" s="2" t="str">
        <f ca="1">IF(ROWS(A$2:A20)&gt;$F$2,"",LOOKUP(ROWS(A$2:A20),$G$1:$I$1,$G$5:$I$5))</f>
        <v/>
      </c>
      <c r="B20" s="2" t="str">
        <f ca="1">IF(LEN($A20),OFFSET(INDIRECT("'"&amp;$A20&amp;"'!A2"),MATCH(ROWS(B$2:B20),INDEX($G$6:$I$100,0,MATCH($A20,$G$5:$I$5,0)),0)-1,COLUMNS($B20:B20)-1),"")</f>
        <v/>
      </c>
      <c r="C20" s="3" t="str">
        <f ca="1">IF(LEN($A20),OFFSET(INDIRECT("'"&amp;$A20&amp;"'!A2"),MATCH(ROWS(C$2:C20),INDEX($G$6:$I$100,0,MATCH($A20,$G$5:$I$5,0)),0)-1,COLUMNS($B20:C20)-1),"")</f>
        <v/>
      </c>
      <c r="D20" s="3" t="str">
        <f ca="1">IF(LEN($A20),OFFSET(INDIRECT("'"&amp;$A20&amp;"'!A2"),MATCH(ROWS(D$2:D20),INDEX($G$6:$I$100,0,MATCH($A20,$G$5:$I$5,0)),0)-1,COLUMNS($B20:D20)-1),"")</f>
        <v/>
      </c>
      <c r="G20" s="5"/>
      <c r="H20" s="5"/>
      <c r="I20" s="5"/>
    </row>
    <row r="21" spans="1:9" x14ac:dyDescent="0.2">
      <c r="A21" s="2" t="str">
        <f ca="1">IF(ROWS(A$2:A21)&gt;$F$2,"",LOOKUP(ROWS(A$2:A21),$G$1:$I$1,$G$5:$I$5))</f>
        <v/>
      </c>
      <c r="B21" s="2" t="str">
        <f ca="1">IF(LEN($A21),OFFSET(INDIRECT("'"&amp;$A21&amp;"'!A2"),MATCH(ROWS(B$2:B21),INDEX($G$6:$I$100,0,MATCH($A21,$G$5:$I$5,0)),0)-1,COLUMNS($B21:B21)-1),"")</f>
        <v/>
      </c>
      <c r="C21" s="3" t="str">
        <f ca="1">IF(LEN($A21),OFFSET(INDIRECT("'"&amp;$A21&amp;"'!A2"),MATCH(ROWS(C$2:C21),INDEX($G$6:$I$100,0,MATCH($A21,$G$5:$I$5,0)),0)-1,COLUMNS($B21:C21)-1),"")</f>
        <v/>
      </c>
      <c r="D21" s="3" t="str">
        <f ca="1">IF(LEN($A21),OFFSET(INDIRECT("'"&amp;$A21&amp;"'!A2"),MATCH(ROWS(D$2:D21),INDEX($G$6:$I$100,0,MATCH($A21,$G$5:$I$5,0)),0)-1,COLUMNS($B21:D21)-1),"")</f>
        <v/>
      </c>
      <c r="G21" s="5"/>
      <c r="H21" s="5"/>
      <c r="I21" s="5"/>
    </row>
    <row r="22" spans="1:9" x14ac:dyDescent="0.2">
      <c r="A22" s="2" t="str">
        <f ca="1">IF(ROWS(A$2:A22)&gt;$F$2,"",LOOKUP(ROWS(A$2:A22),$G$1:$I$1,$G$5:$I$5))</f>
        <v/>
      </c>
      <c r="B22" s="2" t="str">
        <f ca="1">IF(LEN($A22),OFFSET(INDIRECT("'"&amp;$A22&amp;"'!A2"),MATCH(ROWS(B$2:B22),INDEX($G$6:$I$100,0,MATCH($A22,$G$5:$I$5,0)),0)-1,COLUMNS($B22:B22)-1),"")</f>
        <v/>
      </c>
      <c r="C22" s="3" t="str">
        <f ca="1">IF(LEN($A22),OFFSET(INDIRECT("'"&amp;$A22&amp;"'!A2"),MATCH(ROWS(C$2:C22),INDEX($G$6:$I$100,0,MATCH($A22,$G$5:$I$5,0)),0)-1,COLUMNS($B22:C22)-1),"")</f>
        <v/>
      </c>
      <c r="D22" s="3" t="str">
        <f ca="1">IF(LEN($A22),OFFSET(INDIRECT("'"&amp;$A22&amp;"'!A2"),MATCH(ROWS(D$2:D22),INDEX($G$6:$I$100,0,MATCH($A22,$G$5:$I$5,0)),0)-1,COLUMNS($B22:D22)-1),"")</f>
        <v/>
      </c>
      <c r="G22" s="5"/>
      <c r="H22" s="5"/>
      <c r="I22" s="5"/>
    </row>
    <row r="23" spans="1:9" x14ac:dyDescent="0.2">
      <c r="A23" s="2" t="str">
        <f ca="1">IF(ROWS(A$2:A23)&gt;$F$2,"",LOOKUP(ROWS(A$2:A23),$G$1:$I$1,$G$5:$I$5))</f>
        <v/>
      </c>
      <c r="B23" s="2" t="str">
        <f ca="1">IF(LEN($A23),OFFSET(INDIRECT("'"&amp;$A23&amp;"'!A2"),MATCH(ROWS(B$2:B23),INDEX($G$6:$I$100,0,MATCH($A23,$G$5:$I$5,0)),0)-1,COLUMNS($B23:B23)-1),"")</f>
        <v/>
      </c>
      <c r="C23" s="2" t="str">
        <f ca="1">IF(LEN($A23),OFFSET(INDIRECT("'"&amp;$A23&amp;"'!A2"),MATCH(ROWS(C$2:C23),INDEX($G$6:$I$100,0,MATCH($A23,$G$5:$I$5,0)),0)-1,COLUMNS($B23:C23)-1),"")</f>
        <v/>
      </c>
      <c r="D23" s="2" t="str">
        <f ca="1">IF(LEN($A23),OFFSET(INDIRECT("'"&amp;$A23&amp;"'!A2"),MATCH(ROWS(D$2:D23),INDEX($G$6:$I$100,0,MATCH($A23,$G$5:$I$5,0)),0)-1,COLUMNS($B23:D23)-1),"")</f>
        <v/>
      </c>
      <c r="G23" s="5"/>
      <c r="H23" s="5"/>
      <c r="I23" s="5"/>
    </row>
  </sheetData>
  <dataValidations count="1">
    <dataValidation type="list" allowBlank="1" showInputMessage="1" showErrorMessage="1" sqref="F6">
      <formula1>"a,b,c,d,e,f,g,h,I,j"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A7" sqref="A7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25</v>
      </c>
      <c r="C2">
        <v>7486</v>
      </c>
    </row>
    <row r="3" spans="1:3" x14ac:dyDescent="0.2">
      <c r="A3" t="s">
        <v>4</v>
      </c>
      <c r="B3">
        <v>87</v>
      </c>
      <c r="C3">
        <v>3803</v>
      </c>
    </row>
    <row r="4" spans="1:3" x14ac:dyDescent="0.2">
      <c r="A4" t="s">
        <v>6</v>
      </c>
      <c r="B4">
        <v>40</v>
      </c>
      <c r="C4">
        <v>2197</v>
      </c>
    </row>
    <row r="5" spans="1:3" x14ac:dyDescent="0.2">
      <c r="A5" t="s">
        <v>3</v>
      </c>
      <c r="B5">
        <v>23</v>
      </c>
      <c r="C5">
        <v>1314</v>
      </c>
    </row>
    <row r="6" spans="1:3" x14ac:dyDescent="0.2">
      <c r="A6" t="s">
        <v>4</v>
      </c>
      <c r="B6">
        <v>20</v>
      </c>
      <c r="C6">
        <v>9771</v>
      </c>
    </row>
    <row r="7" spans="1:3" x14ac:dyDescent="0.2">
      <c r="A7" t="s">
        <v>5</v>
      </c>
      <c r="B7">
        <v>80</v>
      </c>
      <c r="C7">
        <v>3125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13" sqref="B13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36</v>
      </c>
      <c r="C2">
        <v>2297</v>
      </c>
    </row>
    <row r="3" spans="1:3" x14ac:dyDescent="0.2">
      <c r="A3" t="s">
        <v>4</v>
      </c>
      <c r="B3">
        <v>53</v>
      </c>
      <c r="C3">
        <v>384</v>
      </c>
    </row>
    <row r="4" spans="1:3" x14ac:dyDescent="0.2">
      <c r="A4" t="s">
        <v>5</v>
      </c>
      <c r="B4">
        <v>19</v>
      </c>
      <c r="C4">
        <v>3768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9" sqref="A9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37</v>
      </c>
      <c r="C2">
        <v>3650</v>
      </c>
    </row>
    <row r="3" spans="1:3" x14ac:dyDescent="0.2">
      <c r="A3" t="s">
        <v>4</v>
      </c>
      <c r="B3">
        <v>63</v>
      </c>
      <c r="C3">
        <v>4331</v>
      </c>
    </row>
    <row r="4" spans="1:3" x14ac:dyDescent="0.2">
      <c r="A4" t="s">
        <v>3</v>
      </c>
      <c r="B4">
        <v>68</v>
      </c>
      <c r="C4">
        <v>9635</v>
      </c>
    </row>
    <row r="5" spans="1:3" x14ac:dyDescent="0.2">
      <c r="A5" t="s">
        <v>4</v>
      </c>
      <c r="B5">
        <v>34</v>
      </c>
      <c r="C5">
        <v>1652</v>
      </c>
    </row>
    <row r="6" spans="1:3" x14ac:dyDescent="0.2">
      <c r="A6" t="s">
        <v>3</v>
      </c>
      <c r="B6">
        <v>58</v>
      </c>
      <c r="C6">
        <v>8108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Filter</vt:lpstr>
      <vt:lpstr>Jan</vt:lpstr>
      <vt:lpstr>Feb</vt:lpstr>
      <vt:lpstr>Mar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2016-02-12T12:10:47Z</dcterms:created>
  <dcterms:modified xsi:type="dcterms:W3CDTF">2016-06-18T15:21:01Z</dcterms:modified>
</cp:coreProperties>
</file>